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T:\Нефтиса\Управление по региональной политике и социальным вопросам\Тендеры\2025\Белкамнефть\100325 ЭП 1\"/>
    </mc:Choice>
  </mc:AlternateContent>
  <xr:revisionPtr revIDLastSave="0" documentId="13_ncr:1_{44A8ED90-C30E-441D-99D4-F29456024FEA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Лист1" sheetId="1" r:id="rId1"/>
  </sheets>
  <definedNames>
    <definedName name="_xlnm.Print_Area" localSheetId="0">Лист1!$A$1:$L$188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6" i="1" l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F176" i="1" l="1"/>
  <c r="H176" i="1" s="1"/>
  <c r="F174" i="1"/>
  <c r="H174" i="1" s="1"/>
  <c r="F173" i="1"/>
  <c r="H173" i="1" s="1"/>
  <c r="F171" i="1"/>
  <c r="H171" i="1" s="1"/>
  <c r="F169" i="1"/>
  <c r="H169" i="1" s="1"/>
  <c r="F168" i="1"/>
  <c r="H168" i="1" s="1"/>
  <c r="F166" i="1"/>
  <c r="H166" i="1" s="1"/>
  <c r="F164" i="1"/>
  <c r="H164" i="1" s="1"/>
  <c r="F163" i="1"/>
  <c r="H163" i="1" s="1"/>
  <c r="F161" i="1"/>
  <c r="H161" i="1" s="1"/>
  <c r="F160" i="1"/>
  <c r="H160" i="1" s="1"/>
  <c r="F158" i="1"/>
  <c r="H158" i="1" s="1"/>
  <c r="F155" i="1"/>
  <c r="H155" i="1" s="1"/>
  <c r="F154" i="1"/>
  <c r="H154" i="1" s="1"/>
  <c r="F153" i="1"/>
  <c r="H153" i="1" s="1"/>
  <c r="F152" i="1"/>
  <c r="H152" i="1" s="1"/>
  <c r="F151" i="1"/>
  <c r="H151" i="1" s="1"/>
  <c r="F150" i="1"/>
  <c r="H150" i="1" s="1"/>
  <c r="F149" i="1"/>
  <c r="H149" i="1" s="1"/>
  <c r="F148" i="1"/>
  <c r="H148" i="1" s="1"/>
  <c r="F147" i="1"/>
  <c r="H147" i="1" s="1"/>
  <c r="F146" i="1"/>
  <c r="H146" i="1" s="1"/>
  <c r="F145" i="1"/>
  <c r="H145" i="1" s="1"/>
  <c r="F144" i="1"/>
  <c r="H144" i="1" s="1"/>
  <c r="F143" i="1"/>
  <c r="H143" i="1" s="1"/>
  <c r="F142" i="1"/>
  <c r="H142" i="1" s="1"/>
  <c r="F141" i="1"/>
  <c r="H141" i="1" s="1"/>
  <c r="F140" i="1"/>
  <c r="H140" i="1" s="1"/>
  <c r="F139" i="1"/>
  <c r="H139" i="1" s="1"/>
  <c r="F138" i="1"/>
  <c r="H138" i="1" s="1"/>
  <c r="F136" i="1"/>
  <c r="H136" i="1" s="1"/>
  <c r="F135" i="1"/>
  <c r="H135" i="1" s="1"/>
  <c r="F134" i="1"/>
  <c r="H134" i="1" s="1"/>
  <c r="F133" i="1"/>
  <c r="H133" i="1" s="1"/>
  <c r="F132" i="1"/>
  <c r="H132" i="1" s="1"/>
  <c r="F131" i="1"/>
  <c r="H131" i="1" s="1"/>
  <c r="F130" i="1"/>
  <c r="H130" i="1" s="1"/>
  <c r="F129" i="1"/>
  <c r="H129" i="1" s="1"/>
  <c r="F127" i="1"/>
  <c r="H127" i="1" s="1"/>
  <c r="F126" i="1"/>
  <c r="H126" i="1" s="1"/>
  <c r="F125" i="1"/>
  <c r="H125" i="1" s="1"/>
  <c r="F124" i="1"/>
  <c r="H124" i="1" s="1"/>
  <c r="F123" i="1"/>
  <c r="H123" i="1" s="1"/>
  <c r="F122" i="1"/>
  <c r="H122" i="1" s="1"/>
  <c r="H121" i="1"/>
  <c r="F121" i="1"/>
  <c r="F120" i="1"/>
  <c r="H120" i="1" s="1"/>
  <c r="F119" i="1"/>
  <c r="H119" i="1" s="1"/>
  <c r="F118" i="1"/>
  <c r="H118" i="1" s="1"/>
  <c r="F117" i="1"/>
  <c r="H117" i="1" s="1"/>
  <c r="F116" i="1"/>
  <c r="H116" i="1" s="1"/>
  <c r="F115" i="1"/>
  <c r="H115" i="1" s="1"/>
  <c r="F114" i="1"/>
  <c r="H114" i="1" s="1"/>
  <c r="F113" i="1"/>
  <c r="H113" i="1" s="1"/>
  <c r="F112" i="1"/>
  <c r="H112" i="1" s="1"/>
  <c r="F111" i="1"/>
  <c r="H111" i="1" s="1"/>
  <c r="F110" i="1"/>
  <c r="H110" i="1" s="1"/>
  <c r="F109" i="1"/>
  <c r="H109" i="1" s="1"/>
  <c r="F108" i="1"/>
  <c r="H108" i="1" s="1"/>
  <c r="F107" i="1"/>
  <c r="H107" i="1" s="1"/>
  <c r="F106" i="1"/>
  <c r="H106" i="1" s="1"/>
  <c r="F104" i="1"/>
  <c r="H104" i="1" s="1"/>
  <c r="F103" i="1"/>
  <c r="H103" i="1" s="1"/>
  <c r="F102" i="1"/>
  <c r="H102" i="1" s="1"/>
  <c r="F101" i="1"/>
  <c r="H101" i="1" s="1"/>
  <c r="F100" i="1"/>
  <c r="H100" i="1" s="1"/>
  <c r="F99" i="1"/>
  <c r="H99" i="1" s="1"/>
  <c r="F98" i="1"/>
  <c r="H98" i="1" s="1"/>
  <c r="F96" i="1"/>
  <c r="H96" i="1" s="1"/>
  <c r="F95" i="1"/>
  <c r="H95" i="1" s="1"/>
  <c r="F94" i="1"/>
  <c r="H94" i="1" s="1"/>
  <c r="F93" i="1"/>
  <c r="H93" i="1" s="1"/>
  <c r="F92" i="1"/>
  <c r="H92" i="1" s="1"/>
  <c r="F91" i="1"/>
  <c r="H91" i="1" s="1"/>
  <c r="F90" i="1"/>
  <c r="H90" i="1" s="1"/>
  <c r="F89" i="1"/>
  <c r="H89" i="1" s="1"/>
  <c r="F88" i="1"/>
  <c r="H88" i="1" s="1"/>
  <c r="F87" i="1"/>
  <c r="H87" i="1" s="1"/>
  <c r="F86" i="1"/>
  <c r="H86" i="1" s="1"/>
  <c r="F85" i="1"/>
  <c r="H85" i="1" s="1"/>
  <c r="F84" i="1"/>
  <c r="H84" i="1" s="1"/>
  <c r="F83" i="1"/>
  <c r="H83" i="1" s="1"/>
  <c r="F82" i="1"/>
  <c r="H82" i="1" s="1"/>
  <c r="F81" i="1"/>
  <c r="H81" i="1" s="1"/>
  <c r="F80" i="1"/>
  <c r="H80" i="1" s="1"/>
  <c r="F79" i="1"/>
  <c r="H79" i="1" s="1"/>
  <c r="F78" i="1"/>
  <c r="H78" i="1" s="1"/>
  <c r="F77" i="1"/>
  <c r="H77" i="1" s="1"/>
  <c r="F76" i="1"/>
  <c r="H76" i="1" s="1"/>
  <c r="F75" i="1"/>
  <c r="H75" i="1" s="1"/>
  <c r="F74" i="1"/>
  <c r="H74" i="1" s="1"/>
  <c r="F72" i="1"/>
  <c r="H72" i="1" s="1"/>
  <c r="F71" i="1"/>
  <c r="H71" i="1" s="1"/>
  <c r="F70" i="1"/>
  <c r="H70" i="1" s="1"/>
  <c r="F69" i="1"/>
  <c r="H69" i="1" s="1"/>
  <c r="F68" i="1"/>
  <c r="H68" i="1" s="1"/>
  <c r="F67" i="1"/>
  <c r="H67" i="1" s="1"/>
  <c r="F66" i="1"/>
  <c r="H66" i="1" s="1"/>
  <c r="F64" i="1"/>
  <c r="H64" i="1" s="1"/>
  <c r="H63" i="1"/>
  <c r="F63" i="1"/>
  <c r="F62" i="1"/>
  <c r="H62" i="1" s="1"/>
  <c r="F61" i="1"/>
  <c r="H61" i="1" s="1"/>
  <c r="F60" i="1"/>
  <c r="H60" i="1" s="1"/>
  <c r="F59" i="1"/>
  <c r="H59" i="1" s="1"/>
  <c r="F58" i="1"/>
  <c r="H58" i="1" s="1"/>
  <c r="F57" i="1"/>
  <c r="H57" i="1" s="1"/>
  <c r="F56" i="1"/>
  <c r="H56" i="1" s="1"/>
  <c r="F55" i="1"/>
  <c r="H55" i="1" s="1"/>
  <c r="F54" i="1"/>
  <c r="H54" i="1" s="1"/>
  <c r="F53" i="1"/>
  <c r="H53" i="1" s="1"/>
  <c r="F52" i="1"/>
  <c r="H52" i="1" s="1"/>
  <c r="F51" i="1"/>
  <c r="H51" i="1" s="1"/>
  <c r="F50" i="1"/>
  <c r="H50" i="1" s="1"/>
  <c r="F49" i="1"/>
  <c r="H49" i="1" s="1"/>
  <c r="F48" i="1"/>
  <c r="H48" i="1" s="1"/>
  <c r="F47" i="1"/>
  <c r="H47" i="1" s="1"/>
  <c r="F46" i="1"/>
  <c r="H46" i="1" s="1"/>
  <c r="F45" i="1"/>
  <c r="H45" i="1" s="1"/>
  <c r="F42" i="1"/>
  <c r="H42" i="1" s="1"/>
  <c r="F41" i="1"/>
  <c r="H41" i="1" s="1"/>
  <c r="F40" i="1"/>
  <c r="H40" i="1" s="1"/>
  <c r="F39" i="1"/>
  <c r="H39" i="1" s="1"/>
  <c r="F38" i="1"/>
  <c r="H38" i="1" s="1"/>
  <c r="F37" i="1"/>
  <c r="H37" i="1" s="1"/>
  <c r="F36" i="1"/>
  <c r="H36" i="1" s="1"/>
  <c r="F34" i="1"/>
  <c r="H34" i="1" s="1"/>
  <c r="F33" i="1"/>
  <c r="H33" i="1" s="1"/>
  <c r="F32" i="1"/>
  <c r="H32" i="1" s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6" i="1"/>
  <c r="H16" i="1" s="1"/>
  <c r="F15" i="1"/>
  <c r="H15" i="1" s="1"/>
  <c r="F14" i="1"/>
  <c r="H14" i="1" s="1"/>
  <c r="F13" i="1"/>
  <c r="H13" i="1" s="1"/>
  <c r="F12" i="1"/>
  <c r="H12" i="1" s="1"/>
  <c r="F11" i="1"/>
  <c r="H11" i="1" s="1"/>
</calcChain>
</file>

<file path=xl/sharedStrings.xml><?xml version="1.0" encoding="utf-8"?>
<sst xmlns="http://schemas.openxmlformats.org/spreadsheetml/2006/main" count="336" uniqueCount="117">
  <si>
    <t>Ведомость поставки материалов/оборудования по тендеру</t>
  </si>
  <si>
    <t>Выполнение строительно-монтажных работ по объекту капитального строительства "Обустройство Смольниковского нефтяного месторождения. Обустройство куста скважин № 32. ВЛ-10 кВ до куста № 32"</t>
  </si>
  <si>
    <t>№ РД- аналог 1617-ЭС1</t>
  </si>
  <si>
    <t>№ п/п</t>
  </si>
  <si>
    <t>Наименование материалов/оборудования</t>
  </si>
  <si>
    <t>ед. изм</t>
  </si>
  <si>
    <t>Цена за единицу руб. без НДС</t>
  </si>
  <si>
    <t>Цена за единицу руб. без НДС с учетом доставки</t>
  </si>
  <si>
    <t>Цена за единицу руб. с НДС с учетом доставки</t>
  </si>
  <si>
    <t>Кол-во ВСЕГО</t>
  </si>
  <si>
    <t>Сумма руб. с НДС с учетом доставки</t>
  </si>
  <si>
    <t>Приобретение материалов/ оборудования</t>
  </si>
  <si>
    <t>Наличие у Заказчика (кол-во)</t>
  </si>
  <si>
    <t>Сроки поставки</t>
  </si>
  <si>
    <t>Заказчиком (кол-во)</t>
  </si>
  <si>
    <t>Подрядчиком (кол-во)</t>
  </si>
  <si>
    <t>Электроснабжение 10кВ (проект-аналог № 1617-ЭС1)ВЛ-10кВ до куста № 32(провод АС70, L=1500 м)</t>
  </si>
  <si>
    <t>Провод неизолированный со сталеалюминниевыми жилами сечением 70/11 кв.мм, АС70, ГОСТ839-80</t>
  </si>
  <si>
    <t>м</t>
  </si>
  <si>
    <t>Сталь горячекатанная круглая Ду18, L=40м, ГОСТ 2590-2006</t>
  </si>
  <si>
    <t>т</t>
  </si>
  <si>
    <t>Сталь горячекатанная круглая Ду12, L=40м, ГОСТ 2590-2006</t>
  </si>
  <si>
    <t>Разрядник длинно-искровой модульного типа для защиты ВЛ-10 кВ от прямых ударов молнии, индуктированных грозовых перенапряжений и их последствий, для установки на ВЛ с неизолированными проводами РМКЭ-10-IV-УХЛ1 / 003</t>
  </si>
  <si>
    <t>компл</t>
  </si>
  <si>
    <t>Зажим соединительный овальный СОАС-70-3</t>
  </si>
  <si>
    <t>шт</t>
  </si>
  <si>
    <t>Разъединитель для установки на опоре ВЛ-10кВ, линейный качающегося типа горизонтальной установки для включения и отключения под напряжением обесточенных участков цепи высокго напряжения (Uн=10кВ, I=400А) с приводом ПР-7, РЛК-10.IV/400 УХЛ1</t>
  </si>
  <si>
    <t>Материалы для установки разъединителя на концевой опоре Кр-1, сер. 3.407.1-143.1.22, в составе на 2 компл.:</t>
  </si>
  <si>
    <t>- Кронштейн РА1, 3.407.1-143.8.64</t>
  </si>
  <si>
    <t>- Кронштейн РА2, 3.407.1-143.8.65</t>
  </si>
  <si>
    <t>- Вал привода РА3, 3.407.1-143.8.69</t>
  </si>
  <si>
    <t>- Кронштейн РА4, 3.407.1-143.8.66</t>
  </si>
  <si>
    <t>- Кронштейн РА5, 3.407.1-143.8.67</t>
  </si>
  <si>
    <t>Хомут Х7, 3.407.1-143.8.68</t>
  </si>
  <si>
    <t>Хомут Х8, 3.407.1-143.8.68</t>
  </si>
  <si>
    <t>- Проводник ЗП1 (круг диам.= 12мм), 3.407.1-143.8.54 (4,5м*1)</t>
  </si>
  <si>
    <t>- Изолятор штыревой ШФ-20Г</t>
  </si>
  <si>
    <t>- Колпачок, К-6 , ТУ-3493-01-45649212-2000</t>
  </si>
  <si>
    <t>- Крепление провода, 3.407.1-143.1.28</t>
  </si>
  <si>
    <t>- Зажим ПА-2-2</t>
  </si>
  <si>
    <t>- Провод неизолированный со сталеалюминниевыми жилами сечением 70/11 кв.мм, АС70</t>
  </si>
  <si>
    <t>Болт М12х40 ГОСТ 7798-70</t>
  </si>
  <si>
    <t>Гайка М12 ГОСТ 5915-70</t>
  </si>
  <si>
    <t>Шайба М12 ГОСТ 11371-78</t>
  </si>
  <si>
    <t>- Зажим аппаратный прессуемый А2А-70-2А</t>
  </si>
  <si>
    <t>Устройство ответвления на концевой опоре УОК сер. 3.407.1-143.1.15 в составе на 1 комплекта:</t>
  </si>
  <si>
    <t>- Траверса ТМ2, 3.407.1-143.8.2</t>
  </si>
  <si>
    <t>Хомут Х1, 3.407.1-143.8.49</t>
  </si>
  <si>
    <t>- Проводник ЗП1 (круг диам.= 12мм), 3.407.1-143.8.54 (1,2м*1)</t>
  </si>
  <si>
    <t>- Изолятор штыревой высоковольтный  ШФ-20Г</t>
  </si>
  <si>
    <t>- Колпачок, К-6</t>
  </si>
  <si>
    <t>Монтаж опор</t>
  </si>
  <si>
    <t>А10-1 по сер. 3.407.1-143.1.10: Концевая анкерная ж/б опора ВЛ-10кВ с неизолированными проводами в составе на 2 комплекта:</t>
  </si>
  <si>
    <t>- Стойка железобетонная: СВ 105-5, L=10500мм, расчетный изгибающий момент 50кН*м</t>
  </si>
  <si>
    <t>- Плита опорно-анкерная П-3и, 3.407.1-143.7.6</t>
  </si>
  <si>
    <t>- Траверса металлическая ТМ-6, 3.407.1-143.8.6</t>
  </si>
  <si>
    <t>- Накладка ОГ2, 3.407.1-143.8.27</t>
  </si>
  <si>
    <t>- Накладка ОГ5, 3.407.1-143.8.28</t>
  </si>
  <si>
    <t>Болт Б-5, 3.407.1-143.8.39</t>
  </si>
  <si>
    <t>- Кронштейн У1, 3.407.1-143.8.40</t>
  </si>
  <si>
    <t>- Проводник ЗП1, 3.407.1-143.8.54</t>
  </si>
  <si>
    <t>- Стяжка Г1, 3.407.1-143.8.44</t>
  </si>
  <si>
    <t>- Зажим соединительный плашечный ПС-2-1</t>
  </si>
  <si>
    <t>- Зажим соединительный плашечный ПС-2-2</t>
  </si>
  <si>
    <t>- Подвеска натяжная изолирующая, в составе на 12 комплектов:</t>
  </si>
  <si>
    <t>- изолятор стеклянный ПС-70Е</t>
  </si>
  <si>
    <t>- ушко У1-7-16</t>
  </si>
  <si>
    <t>анкерный зажим НБ-2-6А</t>
  </si>
  <si>
    <t>- промзвено ПРТ-7-1</t>
  </si>
  <si>
    <t>П10-1 по сер. 3.407.1-143.1.7: Промежуточная ж/б опора ВЛ-10кВ с неизолированными проводами в составе на 19 комплектов:</t>
  </si>
  <si>
    <t>- Траверса металлическая ТМ-1, 3.407.1-143.8.1</t>
  </si>
  <si>
    <t>- Зажим соединительный ПС-2-1</t>
  </si>
  <si>
    <t>УА10-1 по сер. 3.407.1-143.1.11: Угловая анкерная ж/б опора ВЛ-10кВ с неизолированными проводами в составе на 2 комплекта:</t>
  </si>
  <si>
    <t>Болт Б-5, 3.407.1-143.8.39</t>
  </si>
  <si>
    <t>- Звено промежуточное ПРТ-7-1</t>
  </si>
  <si>
    <t>- Скоба СК-7-1А</t>
  </si>
  <si>
    <t>- Серьга СРС-7-16</t>
  </si>
  <si>
    <t>ПП10-2: Повышенная переходная промежуточная ж/б опора ВЛ-10кВ с неизолированными проводами в составе на 1 комплект</t>
  </si>
  <si>
    <t>- Надставка ТС1, 3.407.1-143.1.23</t>
  </si>
  <si>
    <t>Хомут Х1, 3.407.1-143.1.49</t>
  </si>
  <si>
    <t>ПУА10-2: Повышенная угловая анкерная ж/б опора ВЛ-10кВ с неизолированными проводами в составе на 3 комплекта</t>
  </si>
  <si>
    <t>- Траверса ТМ-17</t>
  </si>
  <si>
    <t>- Оголовок ОГ-14</t>
  </si>
  <si>
    <t>Болт Б 5</t>
  </si>
  <si>
    <t>Болт Б1</t>
  </si>
  <si>
    <t>- Оттяжка ОТ-4</t>
  </si>
  <si>
    <t>- Стяжка ОТ-5</t>
  </si>
  <si>
    <t>- Проводник ЗП 1 (м)</t>
  </si>
  <si>
    <t>- Подвеска натяжная изолирующая, в составе на 18 комплектов:</t>
  </si>
  <si>
    <t>П10-2 по сер. 3.407.1-143.1.8: Промежуточная ж/б опора ВЛ-10кВ с неизолированными проводами, в составе на 1 комплект:</t>
  </si>
  <si>
    <t>- Траверса металлическая ТМ-3, 3.407.1-143.1.3</t>
  </si>
  <si>
    <t>УП10-1 по сер. 3.407.1-143.1.4: Угловая промежуточная ж/б опора ВЛ-10кВ с неизолированными проводами в составе на 2 комплекта:</t>
  </si>
  <si>
    <t>- Траверса металлическая ТМ-5, 3.407.1-143.1.5</t>
  </si>
  <si>
    <t>- Накладка ОГ-1, 3.407.1-143.8.26</t>
  </si>
  <si>
    <t>Хомут Х2, 3.407.1-143.1.49</t>
  </si>
  <si>
    <t>- Колпачок, К-9</t>
  </si>
  <si>
    <t>- изолятор стеклянный ПС-70Д</t>
  </si>
  <si>
    <t>- Серьга СРС-7-17</t>
  </si>
  <si>
    <t>- Зажим соединительный плашечный ПА-2-2</t>
  </si>
  <si>
    <t>Птицезащитные устройства:</t>
  </si>
  <si>
    <t>ПЗУ на промежуточную опору П10-1 (19 компл):</t>
  </si>
  <si>
    <t>Птицезащитное устройство для установки на промежуточных опорах в комплекте с клипсами, ПЗУ-6-10кВ-МЛ-2</t>
  </si>
  <si>
    <t>ПЗУ на концевой анкерной опоре А10-1 (2 компл):</t>
  </si>
  <si>
    <t>Птицезащитное устройство для установки на промежуточных концевых опорах в комплекте с клипсами, ПЗУ-6-10кВ-МЛ-2</t>
  </si>
  <si>
    <t>Птицезащитное устройство для натяжной подвески с НБ-2-6А и изоляторами ПС, ПЗУ-6-10кВ-НБ</t>
  </si>
  <si>
    <t>ПЗУ на угловой анкерной опоре УА10-1 (2 компл):</t>
  </si>
  <si>
    <t>ПЗУ на промежуточную опору ПП10-2 (1 компл):</t>
  </si>
  <si>
    <t>ПЗУ на угловой анкерной опоре ПУА10-1 (3 компл):</t>
  </si>
  <si>
    <t>ПЗУ на промежуточную опору П10-2 (1 компл):</t>
  </si>
  <si>
    <t>ПЗУ на переходную промежуточную опору УП10-1 (2 компл):</t>
  </si>
  <si>
    <t>ПЗУ на устройство ответвления на концевой (анкерной) опоре УОК (1 компл):</t>
  </si>
  <si>
    <t xml:space="preserve">Примечание: </t>
  </si>
  <si>
    <t>1. Приобретенные материалы Заказчиком выдаются Подрядчику по давальческой схеме.</t>
  </si>
  <si>
    <t>2. При составлении сметной документации количество материалов необходимо учитывать с коэффициентом расхода, согласно сметных норм.</t>
  </si>
  <si>
    <t xml:space="preserve">3. Стоимость материалов, указанная в данном приложении не учитывает  затраты ПОДРЯДЧИКА по доставке материалов от склада до объекта, кроме инертных материалов.  </t>
  </si>
  <si>
    <t>4. Перед закупом материалов, указанных в приложении 4 в столбце №10 ("Приобретение материалов/ оборудования Подрядчиком"), Подрядчик обязан запросить наличие данных материалов в свободных остатках Заказчика (в ОКО УКС АО "Белкамнефть" им. А.А. Волкова.) и получить их, в случае наличия, на основании соответствующего письма УКС АО "Белкамнефть" им. А.А. Волкова.</t>
  </si>
  <si>
    <t>Приложение 4
(тендер 2025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</si>
</sst>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;;@"/>
    <numFmt numFmtId="165" formatCode="#,##0.00_ ;\-#,##0.00\ "/>
    <numFmt numFmtId="166" formatCode="#,##0.000_ ;\-#,##0.000\ "/>
  </numFmts>
  <fonts count="11" x14ac:knownFonts="1">
    <font>
      <sz val="10"/>
      <name val="Arial"/>
    </font>
    <font>
      <b/>
      <sz val="13"/>
      <name val="Times New Roman"/>
      <family val="1"/>
      <charset val="204"/>
    </font>
    <font>
      <b/>
      <u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u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9">
    <xf numFmtId="0" fontId="0" fillId="0" borderId="0" xfId="0"/>
    <xf numFmtId="0" fontId="6" fillId="0" borderId="0" xfId="0" applyFont="1" applyFill="1" applyAlignment="1">
      <alignment horizontal="center" vertical="center"/>
    </xf>
    <xf numFmtId="0" fontId="1" fillId="0" borderId="0" xfId="0" applyFont="1" applyFill="1"/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/>
    <xf numFmtId="2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2" fontId="6" fillId="0" borderId="0" xfId="0" applyNumberFormat="1" applyFont="1" applyFill="1" applyAlignment="1">
      <alignment horizontal="center" vertical="center"/>
    </xf>
    <xf numFmtId="0" fontId="6" fillId="0" borderId="0" xfId="0" applyFont="1" applyFill="1"/>
    <xf numFmtId="2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1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2" fillId="0" borderId="0" xfId="0" applyNumberFormat="1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1" fontId="8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166" fontId="1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2" fillId="0" borderId="0" xfId="0" applyNumberFormat="1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M188"/>
  <sheetViews>
    <sheetView tabSelected="1" view="pageBreakPreview" zoomScaleNormal="100" zoomScaleSheetLayoutView="100" workbookViewId="0">
      <selection activeCell="B1" sqref="B1"/>
    </sheetView>
  </sheetViews>
  <sheetFormatPr defaultRowHeight="14" outlineLevelCol="1" x14ac:dyDescent="0.3"/>
  <cols>
    <col min="1" max="1" width="7.26953125" style="21" customWidth="1"/>
    <col min="2" max="2" width="55.7265625" style="19" customWidth="1"/>
    <col min="3" max="3" width="7.7265625" style="17" customWidth="1"/>
    <col min="4" max="4" width="12.54296875" style="18" customWidth="1" outlineLevel="1"/>
    <col min="5" max="5" width="12.54296875" style="1" customWidth="1" outlineLevel="1"/>
    <col min="6" max="6" width="12.54296875" style="19" customWidth="1" outlineLevel="1"/>
    <col min="7" max="7" width="10.54296875" style="20" customWidth="1"/>
    <col min="8" max="8" width="14.26953125" style="19" customWidth="1" outlineLevel="1"/>
    <col min="9" max="9" width="13.7265625" style="19" customWidth="1"/>
    <col min="10" max="10" width="14.453125" style="1" customWidth="1"/>
    <col min="11" max="11" width="11.54296875" style="19" customWidth="1"/>
    <col min="12" max="12" width="10.26953125" style="21" bestFit="1" customWidth="1"/>
  </cols>
  <sheetData>
    <row r="1" spans="1:13" ht="43.5" customHeight="1" x14ac:dyDescent="0.35">
      <c r="J1" s="30"/>
      <c r="K1" s="58" t="s">
        <v>116</v>
      </c>
      <c r="L1" s="58"/>
      <c r="M1" s="57"/>
    </row>
    <row r="2" spans="1:13" ht="16.5" x14ac:dyDescent="0.35">
      <c r="A2" s="2" t="s">
        <v>0</v>
      </c>
    </row>
    <row r="3" spans="1:13" ht="56.25" customHeight="1" x14ac:dyDescent="0.25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3" ht="16.5" x14ac:dyDescent="0.3">
      <c r="A4" s="28" t="s">
        <v>2</v>
      </c>
      <c r="C4" s="28"/>
      <c r="E4" s="28"/>
      <c r="G4" s="28"/>
    </row>
    <row r="5" spans="1:13" ht="16.5" x14ac:dyDescent="0.3">
      <c r="B5" s="26"/>
      <c r="C5" s="27"/>
      <c r="D5" s="26"/>
      <c r="E5" s="26"/>
      <c r="F5" s="26"/>
      <c r="G5" s="26"/>
      <c r="H5" s="26"/>
      <c r="I5" s="26"/>
      <c r="J5" s="26"/>
      <c r="K5" s="26"/>
      <c r="L5" s="26"/>
    </row>
    <row r="6" spans="1:13" ht="5.25" customHeight="1" x14ac:dyDescent="0.35">
      <c r="A6" s="2"/>
    </row>
    <row r="7" spans="1:13" ht="37.5" customHeight="1" x14ac:dyDescent="0.25">
      <c r="A7" s="52" t="s">
        <v>3</v>
      </c>
      <c r="B7" s="54" t="s">
        <v>4</v>
      </c>
      <c r="C7" s="52" t="s">
        <v>5</v>
      </c>
      <c r="D7" s="56" t="s">
        <v>6</v>
      </c>
      <c r="E7" s="47" t="s">
        <v>7</v>
      </c>
      <c r="F7" s="52" t="s">
        <v>8</v>
      </c>
      <c r="G7" s="53" t="s">
        <v>9</v>
      </c>
      <c r="H7" s="52" t="s">
        <v>10</v>
      </c>
      <c r="I7" s="52" t="s">
        <v>11</v>
      </c>
      <c r="J7" s="52"/>
      <c r="K7" s="52" t="s">
        <v>12</v>
      </c>
      <c r="L7" s="52" t="s">
        <v>13</v>
      </c>
    </row>
    <row r="8" spans="1:13" ht="38.25" customHeight="1" x14ac:dyDescent="0.25">
      <c r="A8" s="52"/>
      <c r="B8" s="55"/>
      <c r="C8" s="52"/>
      <c r="D8" s="56"/>
      <c r="E8" s="47"/>
      <c r="F8" s="52"/>
      <c r="G8" s="53"/>
      <c r="H8" s="52"/>
      <c r="I8" s="29" t="s">
        <v>14</v>
      </c>
      <c r="J8" s="29" t="s">
        <v>15</v>
      </c>
      <c r="K8" s="52"/>
      <c r="L8" s="52"/>
    </row>
    <row r="9" spans="1:13" x14ac:dyDescent="0.25">
      <c r="A9" s="3">
        <v>1</v>
      </c>
      <c r="B9" s="29">
        <v>2</v>
      </c>
      <c r="C9" s="3">
        <v>3</v>
      </c>
      <c r="D9" s="29">
        <v>4</v>
      </c>
      <c r="E9" s="3">
        <v>5</v>
      </c>
      <c r="F9" s="29">
        <v>6</v>
      </c>
      <c r="G9" s="3">
        <v>7</v>
      </c>
      <c r="H9" s="29">
        <v>8</v>
      </c>
      <c r="I9" s="3">
        <v>9</v>
      </c>
      <c r="J9" s="29">
        <v>10</v>
      </c>
      <c r="K9" s="3">
        <v>11</v>
      </c>
      <c r="L9" s="29">
        <v>12</v>
      </c>
    </row>
    <row r="10" spans="1:13" ht="36.75" customHeight="1" x14ac:dyDescent="0.25">
      <c r="A10" s="36">
        <v>1</v>
      </c>
      <c r="B10" s="31" t="s">
        <v>16</v>
      </c>
      <c r="C10" s="32"/>
      <c r="D10" s="32"/>
      <c r="E10" s="32"/>
      <c r="F10" s="33"/>
      <c r="G10" s="33"/>
      <c r="H10" s="32"/>
      <c r="I10" s="32"/>
      <c r="J10" s="32"/>
      <c r="K10" s="32"/>
      <c r="L10" s="34"/>
    </row>
    <row r="11" spans="1:13" ht="26" x14ac:dyDescent="0.25">
      <c r="A11" s="39">
        <v>2</v>
      </c>
      <c r="B11" s="40" t="s">
        <v>17</v>
      </c>
      <c r="C11" s="41" t="s">
        <v>18</v>
      </c>
      <c r="D11" s="45">
        <f>E11</f>
        <v>84.24</v>
      </c>
      <c r="E11" s="44">
        <v>84.24</v>
      </c>
      <c r="F11" s="42">
        <f t="shared" ref="F11:F16" si="0">E11*1.2</f>
        <v>101.08799999999999</v>
      </c>
      <c r="G11" s="46">
        <v>4702.5</v>
      </c>
      <c r="H11" s="42">
        <f t="shared" ref="H11:H16" si="1">F11*G11</f>
        <v>475366.31999999995</v>
      </c>
      <c r="I11" s="46">
        <v>4702.5</v>
      </c>
      <c r="J11" s="46"/>
      <c r="K11" s="46">
        <v>1025</v>
      </c>
      <c r="L11" s="43">
        <v>45809</v>
      </c>
    </row>
    <row r="12" spans="1:13" ht="13" x14ac:dyDescent="0.25">
      <c r="A12" s="39">
        <v>3</v>
      </c>
      <c r="B12" s="40" t="s">
        <v>19</v>
      </c>
      <c r="C12" s="41" t="s">
        <v>20</v>
      </c>
      <c r="D12" s="45">
        <f t="shared" ref="D12:D75" si="2">E12</f>
        <v>99000</v>
      </c>
      <c r="E12" s="44">
        <v>99000</v>
      </c>
      <c r="F12" s="42">
        <f t="shared" si="0"/>
        <v>118800</v>
      </c>
      <c r="G12" s="46">
        <v>0.08</v>
      </c>
      <c r="H12" s="42">
        <f t="shared" si="1"/>
        <v>9504</v>
      </c>
      <c r="I12" s="46">
        <v>0.08</v>
      </c>
      <c r="J12" s="46"/>
      <c r="K12" s="46"/>
      <c r="L12" s="43">
        <v>45809</v>
      </c>
    </row>
    <row r="13" spans="1:13" ht="13" x14ac:dyDescent="0.25">
      <c r="A13" s="39">
        <v>4</v>
      </c>
      <c r="B13" s="40" t="s">
        <v>21</v>
      </c>
      <c r="C13" s="41" t="s">
        <v>20</v>
      </c>
      <c r="D13" s="45">
        <f t="shared" si="2"/>
        <v>99000</v>
      </c>
      <c r="E13" s="44">
        <v>99000</v>
      </c>
      <c r="F13" s="42">
        <f t="shared" si="0"/>
        <v>118800</v>
      </c>
      <c r="G13" s="46">
        <v>0.04</v>
      </c>
      <c r="H13" s="42">
        <f t="shared" si="1"/>
        <v>4752</v>
      </c>
      <c r="I13" s="46">
        <v>0.04</v>
      </c>
      <c r="J13" s="46"/>
      <c r="K13" s="46">
        <v>0.04</v>
      </c>
      <c r="L13" s="43">
        <v>45809</v>
      </c>
    </row>
    <row r="14" spans="1:13" ht="52" x14ac:dyDescent="0.25">
      <c r="A14" s="39">
        <v>5</v>
      </c>
      <c r="B14" s="40" t="s">
        <v>22</v>
      </c>
      <c r="C14" s="41" t="s">
        <v>23</v>
      </c>
      <c r="D14" s="45">
        <f t="shared" si="2"/>
        <v>15948.24</v>
      </c>
      <c r="E14" s="44">
        <v>15948.24</v>
      </c>
      <c r="F14" s="42">
        <f t="shared" si="0"/>
        <v>19137.887999999999</v>
      </c>
      <c r="G14" s="46">
        <v>2</v>
      </c>
      <c r="H14" s="42">
        <f t="shared" si="1"/>
        <v>38275.775999999998</v>
      </c>
      <c r="I14" s="46">
        <v>2</v>
      </c>
      <c r="J14" s="46"/>
      <c r="K14" s="46"/>
      <c r="L14" s="43">
        <v>45809</v>
      </c>
    </row>
    <row r="15" spans="1:13" ht="13" x14ac:dyDescent="0.25">
      <c r="A15" s="39">
        <v>6</v>
      </c>
      <c r="B15" s="40" t="s">
        <v>24</v>
      </c>
      <c r="C15" s="41" t="s">
        <v>25</v>
      </c>
      <c r="D15" s="45">
        <f t="shared" si="2"/>
        <v>140</v>
      </c>
      <c r="E15" s="44">
        <v>140</v>
      </c>
      <c r="F15" s="42">
        <f t="shared" si="0"/>
        <v>168</v>
      </c>
      <c r="G15" s="46">
        <v>2</v>
      </c>
      <c r="H15" s="42">
        <f t="shared" si="1"/>
        <v>336</v>
      </c>
      <c r="I15" s="46"/>
      <c r="J15" s="46">
        <v>2</v>
      </c>
      <c r="K15" s="46"/>
      <c r="L15" s="43">
        <v>45809</v>
      </c>
    </row>
    <row r="16" spans="1:13" ht="65" x14ac:dyDescent="0.25">
      <c r="A16" s="39">
        <v>7</v>
      </c>
      <c r="B16" s="40" t="s">
        <v>26</v>
      </c>
      <c r="C16" s="41" t="s">
        <v>23</v>
      </c>
      <c r="D16" s="45">
        <f t="shared" si="2"/>
        <v>42240</v>
      </c>
      <c r="E16" s="44">
        <v>42240</v>
      </c>
      <c r="F16" s="42">
        <f t="shared" si="0"/>
        <v>50688</v>
      </c>
      <c r="G16" s="46">
        <v>4</v>
      </c>
      <c r="H16" s="42">
        <f t="shared" si="1"/>
        <v>202752</v>
      </c>
      <c r="I16" s="46">
        <v>4</v>
      </c>
      <c r="J16" s="46"/>
      <c r="K16" s="46"/>
      <c r="L16" s="43">
        <v>45809</v>
      </c>
    </row>
    <row r="17" spans="1:12" ht="36.75" customHeight="1" x14ac:dyDescent="0.25">
      <c r="A17" s="36">
        <v>8</v>
      </c>
      <c r="B17" s="31" t="s">
        <v>27</v>
      </c>
      <c r="C17" s="32"/>
      <c r="D17" s="45">
        <f t="shared" si="2"/>
        <v>0</v>
      </c>
      <c r="E17" s="32"/>
      <c r="F17" s="33"/>
      <c r="G17" s="33"/>
      <c r="H17" s="32"/>
      <c r="I17" s="32"/>
      <c r="J17" s="32"/>
      <c r="K17" s="32"/>
      <c r="L17" s="43">
        <v>45809</v>
      </c>
    </row>
    <row r="18" spans="1:12" ht="13" x14ac:dyDescent="0.25">
      <c r="A18" s="39">
        <v>9</v>
      </c>
      <c r="B18" s="40" t="s">
        <v>28</v>
      </c>
      <c r="C18" s="41" t="s">
        <v>25</v>
      </c>
      <c r="D18" s="45">
        <f t="shared" si="2"/>
        <v>3100</v>
      </c>
      <c r="E18" s="44">
        <v>3100</v>
      </c>
      <c r="F18" s="42">
        <f t="shared" ref="F18:F34" si="3">E18*1.2</f>
        <v>3720</v>
      </c>
      <c r="G18" s="46">
        <v>2</v>
      </c>
      <c r="H18" s="42">
        <f t="shared" ref="H18:H34" si="4">F18*G18</f>
        <v>7440</v>
      </c>
      <c r="I18" s="46">
        <v>2</v>
      </c>
      <c r="J18" s="46"/>
      <c r="K18" s="46"/>
      <c r="L18" s="43">
        <v>45809</v>
      </c>
    </row>
    <row r="19" spans="1:12" ht="13" x14ac:dyDescent="0.25">
      <c r="A19" s="39">
        <v>10</v>
      </c>
      <c r="B19" s="40" t="s">
        <v>29</v>
      </c>
      <c r="C19" s="41" t="s">
        <v>25</v>
      </c>
      <c r="D19" s="45">
        <f t="shared" si="2"/>
        <v>710</v>
      </c>
      <c r="E19" s="44">
        <v>710</v>
      </c>
      <c r="F19" s="42">
        <f t="shared" si="3"/>
        <v>852</v>
      </c>
      <c r="G19" s="46">
        <v>2</v>
      </c>
      <c r="H19" s="42">
        <f t="shared" si="4"/>
        <v>1704</v>
      </c>
      <c r="I19" s="46">
        <v>2</v>
      </c>
      <c r="J19" s="46"/>
      <c r="K19" s="46"/>
      <c r="L19" s="43">
        <v>45809</v>
      </c>
    </row>
    <row r="20" spans="1:12" ht="13" x14ac:dyDescent="0.25">
      <c r="A20" s="39">
        <v>11</v>
      </c>
      <c r="B20" s="40" t="s">
        <v>30</v>
      </c>
      <c r="C20" s="41" t="s">
        <v>25</v>
      </c>
      <c r="D20" s="45">
        <f t="shared" si="2"/>
        <v>1700</v>
      </c>
      <c r="E20" s="44">
        <v>1700</v>
      </c>
      <c r="F20" s="42">
        <f t="shared" si="3"/>
        <v>2040</v>
      </c>
      <c r="G20" s="46">
        <v>4</v>
      </c>
      <c r="H20" s="42">
        <f t="shared" si="4"/>
        <v>8160</v>
      </c>
      <c r="I20" s="46"/>
      <c r="J20" s="46">
        <v>4</v>
      </c>
      <c r="K20" s="46"/>
      <c r="L20" s="43">
        <v>45809</v>
      </c>
    </row>
    <row r="21" spans="1:12" ht="13" x14ac:dyDescent="0.25">
      <c r="A21" s="39">
        <v>12</v>
      </c>
      <c r="B21" s="40" t="s">
        <v>31</v>
      </c>
      <c r="C21" s="41" t="s">
        <v>25</v>
      </c>
      <c r="D21" s="45">
        <f t="shared" si="2"/>
        <v>300</v>
      </c>
      <c r="E21" s="44">
        <v>300</v>
      </c>
      <c r="F21" s="42">
        <f t="shared" si="3"/>
        <v>360</v>
      </c>
      <c r="G21" s="46">
        <v>2</v>
      </c>
      <c r="H21" s="42">
        <f t="shared" si="4"/>
        <v>720</v>
      </c>
      <c r="I21" s="46">
        <v>2</v>
      </c>
      <c r="J21" s="46"/>
      <c r="K21" s="46"/>
      <c r="L21" s="43">
        <v>45809</v>
      </c>
    </row>
    <row r="22" spans="1:12" ht="13" x14ac:dyDescent="0.25">
      <c r="A22" s="39">
        <v>13</v>
      </c>
      <c r="B22" s="40" t="s">
        <v>32</v>
      </c>
      <c r="C22" s="41" t="s">
        <v>25</v>
      </c>
      <c r="D22" s="45">
        <f t="shared" si="2"/>
        <v>280</v>
      </c>
      <c r="E22" s="44">
        <v>280</v>
      </c>
      <c r="F22" s="42">
        <f t="shared" si="3"/>
        <v>336</v>
      </c>
      <c r="G22" s="46">
        <v>2</v>
      </c>
      <c r="H22" s="42">
        <f t="shared" si="4"/>
        <v>672</v>
      </c>
      <c r="I22" s="46">
        <v>2</v>
      </c>
      <c r="J22" s="46"/>
      <c r="K22" s="46"/>
      <c r="L22" s="43">
        <v>45809</v>
      </c>
    </row>
    <row r="23" spans="1:12" ht="13" x14ac:dyDescent="0.25">
      <c r="A23" s="39">
        <v>14</v>
      </c>
      <c r="B23" s="40" t="s">
        <v>33</v>
      </c>
      <c r="C23" s="41" t="s">
        <v>25</v>
      </c>
      <c r="D23" s="45">
        <f t="shared" si="2"/>
        <v>160</v>
      </c>
      <c r="E23" s="44">
        <v>160</v>
      </c>
      <c r="F23" s="42">
        <f t="shared" si="3"/>
        <v>192</v>
      </c>
      <c r="G23" s="46">
        <v>6</v>
      </c>
      <c r="H23" s="42">
        <f t="shared" si="4"/>
        <v>1152</v>
      </c>
      <c r="I23" s="46">
        <v>6</v>
      </c>
      <c r="J23" s="46"/>
      <c r="K23" s="46"/>
      <c r="L23" s="43">
        <v>45809</v>
      </c>
    </row>
    <row r="24" spans="1:12" ht="13" x14ac:dyDescent="0.25">
      <c r="A24" s="39">
        <v>15</v>
      </c>
      <c r="B24" s="40" t="s">
        <v>34</v>
      </c>
      <c r="C24" s="41" t="s">
        <v>25</v>
      </c>
      <c r="D24" s="45">
        <f t="shared" si="2"/>
        <v>220</v>
      </c>
      <c r="E24" s="44">
        <v>220</v>
      </c>
      <c r="F24" s="42">
        <f t="shared" si="3"/>
        <v>264</v>
      </c>
      <c r="G24" s="46">
        <v>2</v>
      </c>
      <c r="H24" s="42">
        <f t="shared" si="4"/>
        <v>528</v>
      </c>
      <c r="I24" s="46">
        <v>2</v>
      </c>
      <c r="J24" s="46"/>
      <c r="K24" s="46"/>
      <c r="L24" s="43">
        <v>45809</v>
      </c>
    </row>
    <row r="25" spans="1:12" ht="13" x14ac:dyDescent="0.25">
      <c r="A25" s="39">
        <v>16</v>
      </c>
      <c r="B25" s="40" t="s">
        <v>35</v>
      </c>
      <c r="C25" s="41" t="s">
        <v>18</v>
      </c>
      <c r="D25" s="45">
        <f t="shared" si="2"/>
        <v>180</v>
      </c>
      <c r="E25" s="44">
        <v>180</v>
      </c>
      <c r="F25" s="42">
        <f t="shared" si="3"/>
        <v>216</v>
      </c>
      <c r="G25" s="46">
        <v>9</v>
      </c>
      <c r="H25" s="42">
        <f t="shared" si="4"/>
        <v>1944</v>
      </c>
      <c r="I25" s="46">
        <v>9</v>
      </c>
      <c r="J25" s="46"/>
      <c r="K25" s="46"/>
      <c r="L25" s="43">
        <v>45809</v>
      </c>
    </row>
    <row r="26" spans="1:12" ht="13" x14ac:dyDescent="0.25">
      <c r="A26" s="39">
        <v>17</v>
      </c>
      <c r="B26" s="40" t="s">
        <v>36</v>
      </c>
      <c r="C26" s="41" t="s">
        <v>25</v>
      </c>
      <c r="D26" s="45">
        <f t="shared" si="2"/>
        <v>1080</v>
      </c>
      <c r="E26" s="44">
        <v>1080</v>
      </c>
      <c r="F26" s="42">
        <f t="shared" si="3"/>
        <v>1296</v>
      </c>
      <c r="G26" s="46">
        <v>8</v>
      </c>
      <c r="H26" s="42">
        <f t="shared" si="4"/>
        <v>10368</v>
      </c>
      <c r="I26" s="46">
        <v>8</v>
      </c>
      <c r="J26" s="46"/>
      <c r="K26" s="46"/>
      <c r="L26" s="43">
        <v>45809</v>
      </c>
    </row>
    <row r="27" spans="1:12" ht="13" x14ac:dyDescent="0.25">
      <c r="A27" s="39">
        <v>18</v>
      </c>
      <c r="B27" s="40" t="s">
        <v>37</v>
      </c>
      <c r="C27" s="41" t="s">
        <v>25</v>
      </c>
      <c r="D27" s="45">
        <f t="shared" si="2"/>
        <v>11</v>
      </c>
      <c r="E27" s="44">
        <v>11</v>
      </c>
      <c r="F27" s="42">
        <f t="shared" si="3"/>
        <v>13.2</v>
      </c>
      <c r="G27" s="46">
        <v>8</v>
      </c>
      <c r="H27" s="42">
        <f t="shared" si="4"/>
        <v>105.6</v>
      </c>
      <c r="I27" s="46">
        <v>8</v>
      </c>
      <c r="J27" s="46"/>
      <c r="K27" s="46"/>
      <c r="L27" s="43">
        <v>45809</v>
      </c>
    </row>
    <row r="28" spans="1:12" ht="13" x14ac:dyDescent="0.25">
      <c r="A28" s="39">
        <v>19</v>
      </c>
      <c r="B28" s="40" t="s">
        <v>38</v>
      </c>
      <c r="C28" s="41" t="s">
        <v>25</v>
      </c>
      <c r="D28" s="45">
        <f t="shared" si="2"/>
        <v>170</v>
      </c>
      <c r="E28" s="44">
        <v>170</v>
      </c>
      <c r="F28" s="42">
        <f t="shared" si="3"/>
        <v>204</v>
      </c>
      <c r="G28" s="46">
        <v>2</v>
      </c>
      <c r="H28" s="42">
        <f t="shared" si="4"/>
        <v>408</v>
      </c>
      <c r="I28" s="46"/>
      <c r="J28" s="46">
        <v>2</v>
      </c>
      <c r="K28" s="46"/>
      <c r="L28" s="43">
        <v>45809</v>
      </c>
    </row>
    <row r="29" spans="1:12" ht="13" x14ac:dyDescent="0.25">
      <c r="A29" s="39">
        <v>20</v>
      </c>
      <c r="B29" s="40" t="s">
        <v>39</v>
      </c>
      <c r="C29" s="41" t="s">
        <v>25</v>
      </c>
      <c r="D29" s="45">
        <f t="shared" si="2"/>
        <v>150</v>
      </c>
      <c r="E29" s="44">
        <v>150</v>
      </c>
      <c r="F29" s="42">
        <f t="shared" si="3"/>
        <v>180</v>
      </c>
      <c r="G29" s="46">
        <v>6</v>
      </c>
      <c r="H29" s="42">
        <f t="shared" si="4"/>
        <v>1080</v>
      </c>
      <c r="I29" s="46">
        <v>6</v>
      </c>
      <c r="J29" s="46"/>
      <c r="K29" s="46"/>
      <c r="L29" s="43">
        <v>45809</v>
      </c>
    </row>
    <row r="30" spans="1:12" ht="26" x14ac:dyDescent="0.25">
      <c r="A30" s="39">
        <v>21</v>
      </c>
      <c r="B30" s="40" t="s">
        <v>40</v>
      </c>
      <c r="C30" s="41" t="s">
        <v>18</v>
      </c>
      <c r="D30" s="45">
        <f t="shared" si="2"/>
        <v>84.24</v>
      </c>
      <c r="E30" s="44">
        <v>84.24</v>
      </c>
      <c r="F30" s="42">
        <f t="shared" si="3"/>
        <v>101.08799999999999</v>
      </c>
      <c r="G30" s="46">
        <v>12</v>
      </c>
      <c r="H30" s="42">
        <f t="shared" si="4"/>
        <v>1213.056</v>
      </c>
      <c r="I30" s="46">
        <v>12</v>
      </c>
      <c r="J30" s="46"/>
      <c r="K30" s="46"/>
      <c r="L30" s="43">
        <v>45809</v>
      </c>
    </row>
    <row r="31" spans="1:12" ht="13" x14ac:dyDescent="0.25">
      <c r="A31" s="39">
        <v>22</v>
      </c>
      <c r="B31" s="40" t="s">
        <v>41</v>
      </c>
      <c r="C31" s="41" t="s">
        <v>25</v>
      </c>
      <c r="D31" s="45">
        <f t="shared" si="2"/>
        <v>13</v>
      </c>
      <c r="E31" s="44">
        <v>13</v>
      </c>
      <c r="F31" s="42">
        <f t="shared" si="3"/>
        <v>15.6</v>
      </c>
      <c r="G31" s="46">
        <v>22</v>
      </c>
      <c r="H31" s="42">
        <f t="shared" si="4"/>
        <v>343.2</v>
      </c>
      <c r="I31" s="46"/>
      <c r="J31" s="46">
        <v>22</v>
      </c>
      <c r="K31" s="46"/>
      <c r="L31" s="43">
        <v>45809</v>
      </c>
    </row>
    <row r="32" spans="1:12" ht="13" x14ac:dyDescent="0.25">
      <c r="A32" s="39">
        <v>23</v>
      </c>
      <c r="B32" s="40" t="s">
        <v>42</v>
      </c>
      <c r="C32" s="41" t="s">
        <v>25</v>
      </c>
      <c r="D32" s="45">
        <f t="shared" si="2"/>
        <v>40</v>
      </c>
      <c r="E32" s="44">
        <v>40</v>
      </c>
      <c r="F32" s="42">
        <f t="shared" si="3"/>
        <v>48</v>
      </c>
      <c r="G32" s="46">
        <v>22</v>
      </c>
      <c r="H32" s="42">
        <f t="shared" si="4"/>
        <v>1056</v>
      </c>
      <c r="I32" s="46"/>
      <c r="J32" s="46">
        <v>22</v>
      </c>
      <c r="K32" s="46"/>
      <c r="L32" s="43">
        <v>45809</v>
      </c>
    </row>
    <row r="33" spans="1:12" ht="13" x14ac:dyDescent="0.25">
      <c r="A33" s="39">
        <v>24</v>
      </c>
      <c r="B33" s="40" t="s">
        <v>43</v>
      </c>
      <c r="C33" s="41" t="s">
        <v>25</v>
      </c>
      <c r="D33" s="45">
        <f t="shared" si="2"/>
        <v>1.5</v>
      </c>
      <c r="E33" s="44">
        <v>1.5</v>
      </c>
      <c r="F33" s="42">
        <f t="shared" si="3"/>
        <v>1.7999999999999998</v>
      </c>
      <c r="G33" s="46">
        <v>22</v>
      </c>
      <c r="H33" s="42">
        <f t="shared" si="4"/>
        <v>39.599999999999994</v>
      </c>
      <c r="I33" s="46"/>
      <c r="J33" s="46">
        <v>22</v>
      </c>
      <c r="K33" s="46"/>
      <c r="L33" s="43">
        <v>45809</v>
      </c>
    </row>
    <row r="34" spans="1:12" ht="13" x14ac:dyDescent="0.25">
      <c r="A34" s="39">
        <v>25</v>
      </c>
      <c r="B34" s="40" t="s">
        <v>44</v>
      </c>
      <c r="C34" s="41" t="s">
        <v>25</v>
      </c>
      <c r="D34" s="45">
        <f t="shared" si="2"/>
        <v>255</v>
      </c>
      <c r="E34" s="44">
        <v>255</v>
      </c>
      <c r="F34" s="42">
        <f t="shared" si="3"/>
        <v>306</v>
      </c>
      <c r="G34" s="46">
        <v>12</v>
      </c>
      <c r="H34" s="42">
        <f t="shared" si="4"/>
        <v>3672</v>
      </c>
      <c r="I34" s="46">
        <v>12</v>
      </c>
      <c r="J34" s="46"/>
      <c r="K34" s="46"/>
      <c r="L34" s="43">
        <v>45809</v>
      </c>
    </row>
    <row r="35" spans="1:12" ht="36.75" customHeight="1" x14ac:dyDescent="0.25">
      <c r="A35" s="36">
        <v>26</v>
      </c>
      <c r="B35" s="31" t="s">
        <v>45</v>
      </c>
      <c r="C35" s="32"/>
      <c r="D35" s="45">
        <f t="shared" si="2"/>
        <v>0</v>
      </c>
      <c r="E35" s="32"/>
      <c r="F35" s="33"/>
      <c r="G35" s="33"/>
      <c r="H35" s="32"/>
      <c r="I35" s="32"/>
      <c r="J35" s="32"/>
      <c r="K35" s="32"/>
      <c r="L35" s="43">
        <v>45809</v>
      </c>
    </row>
    <row r="36" spans="1:12" ht="13" x14ac:dyDescent="0.25">
      <c r="A36" s="39">
        <v>27</v>
      </c>
      <c r="B36" s="40" t="s">
        <v>46</v>
      </c>
      <c r="C36" s="41" t="s">
        <v>25</v>
      </c>
      <c r="D36" s="45">
        <f t="shared" si="2"/>
        <v>2000</v>
      </c>
      <c r="E36" s="44">
        <v>2000</v>
      </c>
      <c r="F36" s="42">
        <f t="shared" ref="F36:F42" si="5">E36*1.2</f>
        <v>2400</v>
      </c>
      <c r="G36" s="46">
        <v>1</v>
      </c>
      <c r="H36" s="42">
        <f t="shared" ref="H36:H42" si="6">F36*G36</f>
        <v>2400</v>
      </c>
      <c r="I36" s="46"/>
      <c r="J36" s="46">
        <v>1</v>
      </c>
      <c r="K36" s="46"/>
      <c r="L36" s="43">
        <v>45809</v>
      </c>
    </row>
    <row r="37" spans="1:12" ht="13" x14ac:dyDescent="0.25">
      <c r="A37" s="39">
        <v>28</v>
      </c>
      <c r="B37" s="40" t="s">
        <v>47</v>
      </c>
      <c r="C37" s="41" t="s">
        <v>25</v>
      </c>
      <c r="D37" s="45">
        <f t="shared" si="2"/>
        <v>228</v>
      </c>
      <c r="E37" s="44">
        <v>228</v>
      </c>
      <c r="F37" s="42">
        <f t="shared" si="5"/>
        <v>273.59999999999997</v>
      </c>
      <c r="G37" s="46">
        <v>1</v>
      </c>
      <c r="H37" s="42">
        <f t="shared" si="6"/>
        <v>273.59999999999997</v>
      </c>
      <c r="I37" s="46">
        <v>1</v>
      </c>
      <c r="J37" s="46"/>
      <c r="K37" s="46"/>
      <c r="L37" s="43">
        <v>45809</v>
      </c>
    </row>
    <row r="38" spans="1:12" ht="13" x14ac:dyDescent="0.25">
      <c r="A38" s="39">
        <v>29</v>
      </c>
      <c r="B38" s="40" t="s">
        <v>48</v>
      </c>
      <c r="C38" s="41" t="s">
        <v>18</v>
      </c>
      <c r="D38" s="45">
        <f t="shared" si="2"/>
        <v>180</v>
      </c>
      <c r="E38" s="44">
        <v>180</v>
      </c>
      <c r="F38" s="42">
        <f t="shared" si="5"/>
        <v>216</v>
      </c>
      <c r="G38" s="46">
        <v>1.2</v>
      </c>
      <c r="H38" s="42">
        <f t="shared" si="6"/>
        <v>259.2</v>
      </c>
      <c r="I38" s="46">
        <v>1.2</v>
      </c>
      <c r="J38" s="46"/>
      <c r="K38" s="46"/>
      <c r="L38" s="43">
        <v>45809</v>
      </c>
    </row>
    <row r="39" spans="1:12" ht="13" x14ac:dyDescent="0.25">
      <c r="A39" s="39">
        <v>30</v>
      </c>
      <c r="B39" s="40" t="s">
        <v>49</v>
      </c>
      <c r="C39" s="41" t="s">
        <v>25</v>
      </c>
      <c r="D39" s="45">
        <f t="shared" si="2"/>
        <v>1080</v>
      </c>
      <c r="E39" s="44">
        <v>1080</v>
      </c>
      <c r="F39" s="42">
        <f t="shared" si="5"/>
        <v>1296</v>
      </c>
      <c r="G39" s="46">
        <v>2</v>
      </c>
      <c r="H39" s="42">
        <f t="shared" si="6"/>
        <v>2592</v>
      </c>
      <c r="I39" s="46">
        <v>2</v>
      </c>
      <c r="J39" s="46"/>
      <c r="K39" s="46"/>
      <c r="L39" s="43">
        <v>45809</v>
      </c>
    </row>
    <row r="40" spans="1:12" ht="13" x14ac:dyDescent="0.25">
      <c r="A40" s="39">
        <v>31</v>
      </c>
      <c r="B40" s="40" t="s">
        <v>50</v>
      </c>
      <c r="C40" s="41" t="s">
        <v>25</v>
      </c>
      <c r="D40" s="45">
        <f t="shared" si="2"/>
        <v>11</v>
      </c>
      <c r="E40" s="44">
        <v>11</v>
      </c>
      <c r="F40" s="42">
        <f t="shared" si="5"/>
        <v>13.2</v>
      </c>
      <c r="G40" s="46">
        <v>2</v>
      </c>
      <c r="H40" s="42">
        <f t="shared" si="6"/>
        <v>26.4</v>
      </c>
      <c r="I40" s="46">
        <v>2</v>
      </c>
      <c r="J40" s="46"/>
      <c r="K40" s="46"/>
      <c r="L40" s="43">
        <v>45809</v>
      </c>
    </row>
    <row r="41" spans="1:12" ht="13" x14ac:dyDescent="0.25">
      <c r="A41" s="39">
        <v>32</v>
      </c>
      <c r="B41" s="40" t="s">
        <v>38</v>
      </c>
      <c r="C41" s="41" t="s">
        <v>25</v>
      </c>
      <c r="D41" s="45">
        <f t="shared" si="2"/>
        <v>170</v>
      </c>
      <c r="E41" s="44">
        <v>170</v>
      </c>
      <c r="F41" s="42">
        <f t="shared" si="5"/>
        <v>204</v>
      </c>
      <c r="G41" s="46">
        <v>1</v>
      </c>
      <c r="H41" s="42">
        <f t="shared" si="6"/>
        <v>204</v>
      </c>
      <c r="I41" s="46"/>
      <c r="J41" s="46">
        <v>1</v>
      </c>
      <c r="K41" s="46"/>
      <c r="L41" s="43">
        <v>45809</v>
      </c>
    </row>
    <row r="42" spans="1:12" ht="13" x14ac:dyDescent="0.25">
      <c r="A42" s="39">
        <v>33</v>
      </c>
      <c r="B42" s="40" t="s">
        <v>39</v>
      </c>
      <c r="C42" s="41" t="s">
        <v>25</v>
      </c>
      <c r="D42" s="45">
        <f t="shared" si="2"/>
        <v>150</v>
      </c>
      <c r="E42" s="44">
        <v>150</v>
      </c>
      <c r="F42" s="42">
        <f t="shared" si="5"/>
        <v>180</v>
      </c>
      <c r="G42" s="46">
        <v>6</v>
      </c>
      <c r="H42" s="42">
        <f t="shared" si="6"/>
        <v>1080</v>
      </c>
      <c r="I42" s="46">
        <v>6</v>
      </c>
      <c r="J42" s="46"/>
      <c r="K42" s="46"/>
      <c r="L42" s="43">
        <v>45809</v>
      </c>
    </row>
    <row r="43" spans="1:12" ht="36.75" customHeight="1" x14ac:dyDescent="0.25">
      <c r="A43" s="36">
        <v>34</v>
      </c>
      <c r="B43" s="31" t="s">
        <v>51</v>
      </c>
      <c r="C43" s="32"/>
      <c r="D43" s="45">
        <f t="shared" si="2"/>
        <v>0</v>
      </c>
      <c r="E43" s="32"/>
      <c r="F43" s="33"/>
      <c r="G43" s="33"/>
      <c r="H43" s="32"/>
      <c r="I43" s="32"/>
      <c r="J43" s="32"/>
      <c r="K43" s="32"/>
      <c r="L43" s="43">
        <v>45809</v>
      </c>
    </row>
    <row r="44" spans="1:12" ht="39.75" customHeight="1" x14ac:dyDescent="0.25">
      <c r="A44" s="36">
        <v>35</v>
      </c>
      <c r="B44" s="37" t="s">
        <v>52</v>
      </c>
      <c r="C44" s="32"/>
      <c r="D44" s="45">
        <f t="shared" si="2"/>
        <v>0</v>
      </c>
      <c r="E44" s="38"/>
      <c r="F44" s="38"/>
      <c r="G44" s="38"/>
      <c r="H44" s="38"/>
      <c r="I44" s="38"/>
      <c r="J44" s="38"/>
      <c r="K44" s="38"/>
      <c r="L44" s="43">
        <v>45809</v>
      </c>
    </row>
    <row r="45" spans="1:12" ht="26" x14ac:dyDescent="0.25">
      <c r="A45" s="39">
        <v>36</v>
      </c>
      <c r="B45" s="40" t="s">
        <v>53</v>
      </c>
      <c r="C45" s="41" t="s">
        <v>25</v>
      </c>
      <c r="D45" s="45">
        <f t="shared" si="2"/>
        <v>16899.599999999999</v>
      </c>
      <c r="E45" s="44">
        <v>16899.599999999999</v>
      </c>
      <c r="F45" s="42">
        <f t="shared" ref="F45:F64" si="7">E45*1.2</f>
        <v>20279.519999999997</v>
      </c>
      <c r="G45" s="46">
        <v>4</v>
      </c>
      <c r="H45" s="42">
        <f t="shared" ref="H45:H64" si="8">F45*G45</f>
        <v>81118.079999999987</v>
      </c>
      <c r="I45" s="46">
        <v>4</v>
      </c>
      <c r="J45" s="46"/>
      <c r="K45" s="46"/>
      <c r="L45" s="43">
        <v>45809</v>
      </c>
    </row>
    <row r="46" spans="1:12" ht="13" x14ac:dyDescent="0.25">
      <c r="A46" s="39">
        <v>37</v>
      </c>
      <c r="B46" s="40" t="s">
        <v>54</v>
      </c>
      <c r="C46" s="41" t="s">
        <v>25</v>
      </c>
      <c r="D46" s="45">
        <f t="shared" si="2"/>
        <v>2230</v>
      </c>
      <c r="E46" s="44">
        <v>2230</v>
      </c>
      <c r="F46" s="42">
        <f t="shared" si="7"/>
        <v>2676</v>
      </c>
      <c r="G46" s="46">
        <v>4</v>
      </c>
      <c r="H46" s="42">
        <f t="shared" si="8"/>
        <v>10704</v>
      </c>
      <c r="I46" s="46"/>
      <c r="J46" s="46">
        <v>4</v>
      </c>
      <c r="K46" s="46"/>
      <c r="L46" s="43">
        <v>45809</v>
      </c>
    </row>
    <row r="47" spans="1:12" ht="13" x14ac:dyDescent="0.25">
      <c r="A47" s="39">
        <v>38</v>
      </c>
      <c r="B47" s="40" t="s">
        <v>55</v>
      </c>
      <c r="C47" s="41" t="s">
        <v>25</v>
      </c>
      <c r="D47" s="45">
        <f t="shared" si="2"/>
        <v>4000</v>
      </c>
      <c r="E47" s="44">
        <v>4000</v>
      </c>
      <c r="F47" s="42">
        <f t="shared" si="7"/>
        <v>4800</v>
      </c>
      <c r="G47" s="46">
        <v>2</v>
      </c>
      <c r="H47" s="42">
        <f t="shared" si="8"/>
        <v>9600</v>
      </c>
      <c r="I47" s="46"/>
      <c r="J47" s="46">
        <v>2</v>
      </c>
      <c r="K47" s="46"/>
      <c r="L47" s="43">
        <v>45809</v>
      </c>
    </row>
    <row r="48" spans="1:12" ht="13" x14ac:dyDescent="0.25">
      <c r="A48" s="39">
        <v>39</v>
      </c>
      <c r="B48" s="40" t="s">
        <v>56</v>
      </c>
      <c r="C48" s="41" t="s">
        <v>25</v>
      </c>
      <c r="D48" s="45">
        <f t="shared" si="2"/>
        <v>150</v>
      </c>
      <c r="E48" s="44">
        <v>150</v>
      </c>
      <c r="F48" s="42">
        <f t="shared" si="7"/>
        <v>180</v>
      </c>
      <c r="G48" s="46">
        <v>4</v>
      </c>
      <c r="H48" s="42">
        <f t="shared" si="8"/>
        <v>720</v>
      </c>
      <c r="I48" s="46"/>
      <c r="J48" s="46">
        <v>4</v>
      </c>
      <c r="K48" s="46"/>
      <c r="L48" s="43">
        <v>45809</v>
      </c>
    </row>
    <row r="49" spans="1:12" ht="13" x14ac:dyDescent="0.25">
      <c r="A49" s="39">
        <v>40</v>
      </c>
      <c r="B49" s="40" t="s">
        <v>57</v>
      </c>
      <c r="C49" s="41" t="s">
        <v>25</v>
      </c>
      <c r="D49" s="45">
        <f t="shared" si="2"/>
        <v>170</v>
      </c>
      <c r="E49" s="44">
        <v>170</v>
      </c>
      <c r="F49" s="42">
        <f t="shared" si="7"/>
        <v>204</v>
      </c>
      <c r="G49" s="46">
        <v>2</v>
      </c>
      <c r="H49" s="42">
        <f t="shared" si="8"/>
        <v>408</v>
      </c>
      <c r="I49" s="46"/>
      <c r="J49" s="46">
        <v>2</v>
      </c>
      <c r="K49" s="46"/>
      <c r="L49" s="43">
        <v>45809</v>
      </c>
    </row>
    <row r="50" spans="1:12" ht="13" x14ac:dyDescent="0.25">
      <c r="A50" s="39">
        <v>41</v>
      </c>
      <c r="B50" s="40" t="s">
        <v>47</v>
      </c>
      <c r="C50" s="41" t="s">
        <v>25</v>
      </c>
      <c r="D50" s="45">
        <f t="shared" si="2"/>
        <v>228</v>
      </c>
      <c r="E50" s="44">
        <v>228</v>
      </c>
      <c r="F50" s="42">
        <f t="shared" si="7"/>
        <v>273.59999999999997</v>
      </c>
      <c r="G50" s="46">
        <v>2</v>
      </c>
      <c r="H50" s="42">
        <f t="shared" si="8"/>
        <v>547.19999999999993</v>
      </c>
      <c r="I50" s="46">
        <v>2</v>
      </c>
      <c r="J50" s="46"/>
      <c r="K50" s="46"/>
      <c r="L50" s="43">
        <v>45809</v>
      </c>
    </row>
    <row r="51" spans="1:12" ht="13" x14ac:dyDescent="0.25">
      <c r="A51" s="39">
        <v>42</v>
      </c>
      <c r="B51" s="40" t="s">
        <v>58</v>
      </c>
      <c r="C51" s="41" t="s">
        <v>25</v>
      </c>
      <c r="D51" s="45">
        <f t="shared" si="2"/>
        <v>160</v>
      </c>
      <c r="E51" s="44">
        <v>160</v>
      </c>
      <c r="F51" s="42">
        <f t="shared" si="7"/>
        <v>192</v>
      </c>
      <c r="G51" s="46">
        <v>2</v>
      </c>
      <c r="H51" s="42">
        <f t="shared" si="8"/>
        <v>384</v>
      </c>
      <c r="I51" s="46">
        <v>2</v>
      </c>
      <c r="J51" s="46"/>
      <c r="K51" s="46"/>
      <c r="L51" s="43">
        <v>45809</v>
      </c>
    </row>
    <row r="52" spans="1:12" ht="13" x14ac:dyDescent="0.25">
      <c r="A52" s="39">
        <v>43</v>
      </c>
      <c r="B52" s="40" t="s">
        <v>59</v>
      </c>
      <c r="C52" s="41" t="s">
        <v>25</v>
      </c>
      <c r="D52" s="45">
        <f t="shared" si="2"/>
        <v>1550</v>
      </c>
      <c r="E52" s="44">
        <v>1550</v>
      </c>
      <c r="F52" s="42">
        <f t="shared" si="7"/>
        <v>1860</v>
      </c>
      <c r="G52" s="46">
        <v>2</v>
      </c>
      <c r="H52" s="42">
        <f t="shared" si="8"/>
        <v>3720</v>
      </c>
      <c r="I52" s="46">
        <v>2</v>
      </c>
      <c r="J52" s="46"/>
      <c r="K52" s="46"/>
      <c r="L52" s="43">
        <v>45809</v>
      </c>
    </row>
    <row r="53" spans="1:12" ht="13" x14ac:dyDescent="0.25">
      <c r="A53" s="39">
        <v>44</v>
      </c>
      <c r="B53" s="40" t="s">
        <v>60</v>
      </c>
      <c r="C53" s="41" t="s">
        <v>18</v>
      </c>
      <c r="D53" s="45">
        <f t="shared" si="2"/>
        <v>180</v>
      </c>
      <c r="E53" s="44">
        <v>180</v>
      </c>
      <c r="F53" s="42">
        <f t="shared" si="7"/>
        <v>216</v>
      </c>
      <c r="G53" s="46">
        <v>4</v>
      </c>
      <c r="H53" s="42">
        <f t="shared" si="8"/>
        <v>864</v>
      </c>
      <c r="I53" s="46">
        <v>4</v>
      </c>
      <c r="J53" s="46"/>
      <c r="K53" s="46"/>
      <c r="L53" s="43">
        <v>45809</v>
      </c>
    </row>
    <row r="54" spans="1:12" ht="13" x14ac:dyDescent="0.25">
      <c r="A54" s="39">
        <v>45</v>
      </c>
      <c r="B54" s="40" t="s">
        <v>61</v>
      </c>
      <c r="C54" s="41" t="s">
        <v>25</v>
      </c>
      <c r="D54" s="45">
        <f t="shared" si="2"/>
        <v>700</v>
      </c>
      <c r="E54" s="44">
        <v>700</v>
      </c>
      <c r="F54" s="42">
        <f t="shared" si="7"/>
        <v>840</v>
      </c>
      <c r="G54" s="46">
        <v>4</v>
      </c>
      <c r="H54" s="42">
        <f t="shared" si="8"/>
        <v>3360</v>
      </c>
      <c r="I54" s="46"/>
      <c r="J54" s="46">
        <v>4</v>
      </c>
      <c r="K54" s="46"/>
      <c r="L54" s="43">
        <v>45809</v>
      </c>
    </row>
    <row r="55" spans="1:12" ht="13" x14ac:dyDescent="0.25">
      <c r="A55" s="39">
        <v>46</v>
      </c>
      <c r="B55" s="40" t="s">
        <v>36</v>
      </c>
      <c r="C55" s="41" t="s">
        <v>25</v>
      </c>
      <c r="D55" s="45">
        <f t="shared" si="2"/>
        <v>1080</v>
      </c>
      <c r="E55" s="44">
        <v>1080</v>
      </c>
      <c r="F55" s="42">
        <f t="shared" si="7"/>
        <v>1296</v>
      </c>
      <c r="G55" s="46">
        <v>2</v>
      </c>
      <c r="H55" s="42">
        <f t="shared" si="8"/>
        <v>2592</v>
      </c>
      <c r="I55" s="46">
        <v>2</v>
      </c>
      <c r="J55" s="46"/>
      <c r="K55" s="46"/>
      <c r="L55" s="43">
        <v>45809</v>
      </c>
    </row>
    <row r="56" spans="1:12" ht="13" x14ac:dyDescent="0.25">
      <c r="A56" s="39">
        <v>47</v>
      </c>
      <c r="B56" s="40" t="s">
        <v>50</v>
      </c>
      <c r="C56" s="41" t="s">
        <v>25</v>
      </c>
      <c r="D56" s="45">
        <f t="shared" si="2"/>
        <v>11</v>
      </c>
      <c r="E56" s="44">
        <v>11</v>
      </c>
      <c r="F56" s="42">
        <f t="shared" si="7"/>
        <v>13.2</v>
      </c>
      <c r="G56" s="46">
        <v>2</v>
      </c>
      <c r="H56" s="42">
        <f t="shared" si="8"/>
        <v>26.4</v>
      </c>
      <c r="I56" s="46">
        <v>2</v>
      </c>
      <c r="J56" s="46"/>
      <c r="K56" s="46"/>
      <c r="L56" s="43">
        <v>45809</v>
      </c>
    </row>
    <row r="57" spans="1:12" ht="13" x14ac:dyDescent="0.25">
      <c r="A57" s="39">
        <v>48</v>
      </c>
      <c r="B57" s="40" t="s">
        <v>38</v>
      </c>
      <c r="C57" s="41" t="s">
        <v>25</v>
      </c>
      <c r="D57" s="45">
        <f t="shared" si="2"/>
        <v>170</v>
      </c>
      <c r="E57" s="44">
        <v>170</v>
      </c>
      <c r="F57" s="42">
        <f t="shared" si="7"/>
        <v>204</v>
      </c>
      <c r="G57" s="46">
        <v>2</v>
      </c>
      <c r="H57" s="42">
        <f t="shared" si="8"/>
        <v>408</v>
      </c>
      <c r="I57" s="46"/>
      <c r="J57" s="46">
        <v>2</v>
      </c>
      <c r="K57" s="46"/>
      <c r="L57" s="43">
        <v>45809</v>
      </c>
    </row>
    <row r="58" spans="1:12" ht="13" x14ac:dyDescent="0.25">
      <c r="A58" s="39">
        <v>49</v>
      </c>
      <c r="B58" s="40" t="s">
        <v>62</v>
      </c>
      <c r="C58" s="41" t="s">
        <v>25</v>
      </c>
      <c r="D58" s="45">
        <f t="shared" si="2"/>
        <v>88</v>
      </c>
      <c r="E58" s="44">
        <v>88</v>
      </c>
      <c r="F58" s="42">
        <f t="shared" si="7"/>
        <v>105.6</v>
      </c>
      <c r="G58" s="46">
        <v>4</v>
      </c>
      <c r="H58" s="42">
        <f t="shared" si="8"/>
        <v>422.4</v>
      </c>
      <c r="I58" s="46">
        <v>4</v>
      </c>
      <c r="J58" s="46"/>
      <c r="K58" s="46"/>
      <c r="L58" s="43">
        <v>45809</v>
      </c>
    </row>
    <row r="59" spans="1:12" ht="13" x14ac:dyDescent="0.25">
      <c r="A59" s="39">
        <v>50</v>
      </c>
      <c r="B59" s="40" t="s">
        <v>63</v>
      </c>
      <c r="C59" s="41" t="s">
        <v>25</v>
      </c>
      <c r="D59" s="45">
        <f t="shared" si="2"/>
        <v>100</v>
      </c>
      <c r="E59" s="44">
        <v>100</v>
      </c>
      <c r="F59" s="42">
        <f t="shared" si="7"/>
        <v>120</v>
      </c>
      <c r="G59" s="46">
        <v>6</v>
      </c>
      <c r="H59" s="42">
        <f t="shared" si="8"/>
        <v>720</v>
      </c>
      <c r="I59" s="46"/>
      <c r="J59" s="46">
        <v>6</v>
      </c>
      <c r="K59" s="46"/>
      <c r="L59" s="43">
        <v>45809</v>
      </c>
    </row>
    <row r="60" spans="1:12" ht="13" x14ac:dyDescent="0.25">
      <c r="A60" s="39">
        <v>51</v>
      </c>
      <c r="B60" s="40" t="s">
        <v>64</v>
      </c>
      <c r="C60" s="41" t="s">
        <v>23</v>
      </c>
      <c r="D60" s="45">
        <f t="shared" si="2"/>
        <v>2840</v>
      </c>
      <c r="E60" s="44">
        <v>2840</v>
      </c>
      <c r="F60" s="42">
        <f t="shared" si="7"/>
        <v>3408</v>
      </c>
      <c r="G60" s="46">
        <v>12</v>
      </c>
      <c r="H60" s="42">
        <f t="shared" si="8"/>
        <v>40896</v>
      </c>
      <c r="I60" s="46">
        <v>12</v>
      </c>
      <c r="J60" s="46"/>
      <c r="K60" s="46"/>
      <c r="L60" s="43">
        <v>45809</v>
      </c>
    </row>
    <row r="61" spans="1:12" ht="13" x14ac:dyDescent="0.25">
      <c r="A61" s="39">
        <v>52</v>
      </c>
      <c r="B61" s="40" t="s">
        <v>65</v>
      </c>
      <c r="C61" s="41" t="s">
        <v>25</v>
      </c>
      <c r="D61" s="45">
        <f t="shared" si="2"/>
        <v>700</v>
      </c>
      <c r="E61" s="44">
        <v>700</v>
      </c>
      <c r="F61" s="42">
        <f t="shared" si="7"/>
        <v>840</v>
      </c>
      <c r="G61" s="46">
        <v>24</v>
      </c>
      <c r="H61" s="42">
        <f t="shared" si="8"/>
        <v>20160</v>
      </c>
      <c r="I61" s="46"/>
      <c r="J61" s="46"/>
      <c r="K61" s="46"/>
      <c r="L61" s="43">
        <v>45809</v>
      </c>
    </row>
    <row r="62" spans="1:12" ht="13" x14ac:dyDescent="0.25">
      <c r="A62" s="39">
        <v>53</v>
      </c>
      <c r="B62" s="40" t="s">
        <v>66</v>
      </c>
      <c r="C62" s="41" t="s">
        <v>25</v>
      </c>
      <c r="D62" s="45">
        <f t="shared" si="2"/>
        <v>265</v>
      </c>
      <c r="E62" s="44">
        <v>265</v>
      </c>
      <c r="F62" s="42">
        <f t="shared" si="7"/>
        <v>318</v>
      </c>
      <c r="G62" s="46">
        <v>12</v>
      </c>
      <c r="H62" s="42">
        <f t="shared" si="8"/>
        <v>3816</v>
      </c>
      <c r="I62" s="46"/>
      <c r="J62" s="46"/>
      <c r="K62" s="46"/>
      <c r="L62" s="43">
        <v>45809</v>
      </c>
    </row>
    <row r="63" spans="1:12" ht="13" x14ac:dyDescent="0.25">
      <c r="A63" s="39">
        <v>54</v>
      </c>
      <c r="B63" s="40" t="s">
        <v>67</v>
      </c>
      <c r="C63" s="41" t="s">
        <v>25</v>
      </c>
      <c r="D63" s="45">
        <f t="shared" si="2"/>
        <v>1200</v>
      </c>
      <c r="E63" s="44">
        <v>1200</v>
      </c>
      <c r="F63" s="42">
        <f t="shared" si="7"/>
        <v>1440</v>
      </c>
      <c r="G63" s="46">
        <v>12</v>
      </c>
      <c r="H63" s="42">
        <f t="shared" si="8"/>
        <v>17280</v>
      </c>
      <c r="I63" s="46"/>
      <c r="J63" s="46"/>
      <c r="K63" s="46"/>
      <c r="L63" s="43">
        <v>45809</v>
      </c>
    </row>
    <row r="64" spans="1:12" ht="13" x14ac:dyDescent="0.25">
      <c r="A64" s="39">
        <v>55</v>
      </c>
      <c r="B64" s="40" t="s">
        <v>68</v>
      </c>
      <c r="C64" s="41" t="s">
        <v>25</v>
      </c>
      <c r="D64" s="45">
        <f t="shared" si="2"/>
        <v>200</v>
      </c>
      <c r="E64" s="44">
        <v>200</v>
      </c>
      <c r="F64" s="42">
        <f t="shared" si="7"/>
        <v>240</v>
      </c>
      <c r="G64" s="46">
        <v>12</v>
      </c>
      <c r="H64" s="42">
        <f t="shared" si="8"/>
        <v>2880</v>
      </c>
      <c r="I64" s="46"/>
      <c r="J64" s="46"/>
      <c r="K64" s="46"/>
      <c r="L64" s="43">
        <v>45809</v>
      </c>
    </row>
    <row r="65" spans="1:12" ht="39.75" customHeight="1" x14ac:dyDescent="0.25">
      <c r="A65" s="36">
        <v>56</v>
      </c>
      <c r="B65" s="37" t="s">
        <v>69</v>
      </c>
      <c r="C65" s="32"/>
      <c r="D65" s="45">
        <f t="shared" si="2"/>
        <v>0</v>
      </c>
      <c r="E65" s="38"/>
      <c r="F65" s="38"/>
      <c r="G65" s="38"/>
      <c r="H65" s="38"/>
      <c r="I65" s="38"/>
      <c r="J65" s="38"/>
      <c r="K65" s="38"/>
      <c r="L65" s="43">
        <v>45809</v>
      </c>
    </row>
    <row r="66" spans="1:12" ht="26" x14ac:dyDescent="0.25">
      <c r="A66" s="39">
        <v>57</v>
      </c>
      <c r="B66" s="40" t="s">
        <v>53</v>
      </c>
      <c r="C66" s="41" t="s">
        <v>25</v>
      </c>
      <c r="D66" s="45">
        <f t="shared" si="2"/>
        <v>16899.599999999999</v>
      </c>
      <c r="E66" s="44">
        <v>16899.599999999999</v>
      </c>
      <c r="F66" s="42">
        <f t="shared" ref="F66:F72" si="9">E66*1.2</f>
        <v>20279.519999999997</v>
      </c>
      <c r="G66" s="46">
        <v>19</v>
      </c>
      <c r="H66" s="42">
        <f t="shared" ref="H66:H72" si="10">F66*G66</f>
        <v>385310.87999999995</v>
      </c>
      <c r="I66" s="46">
        <v>19</v>
      </c>
      <c r="J66" s="46"/>
      <c r="K66" s="46"/>
      <c r="L66" s="43">
        <v>45809</v>
      </c>
    </row>
    <row r="67" spans="1:12" ht="13" x14ac:dyDescent="0.25">
      <c r="A67" s="39">
        <v>58</v>
      </c>
      <c r="B67" s="40" t="s">
        <v>70</v>
      </c>
      <c r="C67" s="41" t="s">
        <v>25</v>
      </c>
      <c r="D67" s="45">
        <f t="shared" si="2"/>
        <v>2400</v>
      </c>
      <c r="E67" s="44">
        <v>2400</v>
      </c>
      <c r="F67" s="42">
        <f t="shared" si="9"/>
        <v>2880</v>
      </c>
      <c r="G67" s="46">
        <v>19</v>
      </c>
      <c r="H67" s="42">
        <f t="shared" si="10"/>
        <v>54720</v>
      </c>
      <c r="I67" s="46"/>
      <c r="J67" s="46">
        <v>19</v>
      </c>
      <c r="K67" s="46"/>
      <c r="L67" s="43">
        <v>45809</v>
      </c>
    </row>
    <row r="68" spans="1:12" ht="13" x14ac:dyDescent="0.25">
      <c r="A68" s="39">
        <v>59</v>
      </c>
      <c r="B68" s="40" t="s">
        <v>47</v>
      </c>
      <c r="C68" s="41" t="s">
        <v>25</v>
      </c>
      <c r="D68" s="45">
        <f t="shared" si="2"/>
        <v>228</v>
      </c>
      <c r="E68" s="44">
        <v>228</v>
      </c>
      <c r="F68" s="42">
        <f t="shared" si="9"/>
        <v>273.59999999999997</v>
      </c>
      <c r="G68" s="46">
        <v>19</v>
      </c>
      <c r="H68" s="42">
        <f t="shared" si="10"/>
        <v>5198.3999999999996</v>
      </c>
      <c r="I68" s="46">
        <v>19</v>
      </c>
      <c r="J68" s="46"/>
      <c r="K68" s="46"/>
      <c r="L68" s="43">
        <v>45809</v>
      </c>
    </row>
    <row r="69" spans="1:12" ht="13" x14ac:dyDescent="0.25">
      <c r="A69" s="39">
        <v>60</v>
      </c>
      <c r="B69" s="40" t="s">
        <v>36</v>
      </c>
      <c r="C69" s="41" t="s">
        <v>25</v>
      </c>
      <c r="D69" s="45">
        <f t="shared" si="2"/>
        <v>1080</v>
      </c>
      <c r="E69" s="44">
        <v>1080</v>
      </c>
      <c r="F69" s="42">
        <f t="shared" si="9"/>
        <v>1296</v>
      </c>
      <c r="G69" s="46">
        <v>117</v>
      </c>
      <c r="H69" s="42">
        <f t="shared" si="10"/>
        <v>151632</v>
      </c>
      <c r="I69" s="46">
        <v>117</v>
      </c>
      <c r="J69" s="46"/>
      <c r="K69" s="46"/>
      <c r="L69" s="43">
        <v>45809</v>
      </c>
    </row>
    <row r="70" spans="1:12" ht="13" x14ac:dyDescent="0.25">
      <c r="A70" s="39">
        <v>61</v>
      </c>
      <c r="B70" s="40" t="s">
        <v>50</v>
      </c>
      <c r="C70" s="41" t="s">
        <v>25</v>
      </c>
      <c r="D70" s="45">
        <f t="shared" si="2"/>
        <v>11</v>
      </c>
      <c r="E70" s="44">
        <v>11</v>
      </c>
      <c r="F70" s="42">
        <f t="shared" si="9"/>
        <v>13.2</v>
      </c>
      <c r="G70" s="46">
        <v>117</v>
      </c>
      <c r="H70" s="42">
        <f t="shared" si="10"/>
        <v>1544.3999999999999</v>
      </c>
      <c r="I70" s="46">
        <v>117</v>
      </c>
      <c r="J70" s="46"/>
      <c r="K70" s="46"/>
      <c r="L70" s="43">
        <v>45809</v>
      </c>
    </row>
    <row r="71" spans="1:12" ht="13" x14ac:dyDescent="0.25">
      <c r="A71" s="39">
        <v>62</v>
      </c>
      <c r="B71" s="40" t="s">
        <v>38</v>
      </c>
      <c r="C71" s="41" t="s">
        <v>25</v>
      </c>
      <c r="D71" s="45">
        <f t="shared" si="2"/>
        <v>170</v>
      </c>
      <c r="E71" s="44">
        <v>170</v>
      </c>
      <c r="F71" s="42">
        <f t="shared" si="9"/>
        <v>204</v>
      </c>
      <c r="G71" s="46">
        <v>117</v>
      </c>
      <c r="H71" s="42">
        <f t="shared" si="10"/>
        <v>23868</v>
      </c>
      <c r="I71" s="46"/>
      <c r="J71" s="46">
        <v>117</v>
      </c>
      <c r="K71" s="46"/>
      <c r="L71" s="43">
        <v>45809</v>
      </c>
    </row>
    <row r="72" spans="1:12" ht="13" x14ac:dyDescent="0.25">
      <c r="A72" s="39">
        <v>63</v>
      </c>
      <c r="B72" s="40" t="s">
        <v>71</v>
      </c>
      <c r="C72" s="41" t="s">
        <v>25</v>
      </c>
      <c r="D72" s="45">
        <f t="shared" si="2"/>
        <v>88</v>
      </c>
      <c r="E72" s="44">
        <v>88</v>
      </c>
      <c r="F72" s="42">
        <f t="shared" si="9"/>
        <v>105.6</v>
      </c>
      <c r="G72" s="46">
        <v>19</v>
      </c>
      <c r="H72" s="42">
        <f t="shared" si="10"/>
        <v>2006.3999999999999</v>
      </c>
      <c r="I72" s="46">
        <v>19</v>
      </c>
      <c r="J72" s="46"/>
      <c r="K72" s="46"/>
      <c r="L72" s="43">
        <v>45809</v>
      </c>
    </row>
    <row r="73" spans="1:12" ht="39.75" customHeight="1" x14ac:dyDescent="0.25">
      <c r="A73" s="36">
        <v>64</v>
      </c>
      <c r="B73" s="37" t="s">
        <v>72</v>
      </c>
      <c r="C73" s="32"/>
      <c r="D73" s="45">
        <f t="shared" si="2"/>
        <v>0</v>
      </c>
      <c r="E73" s="38"/>
      <c r="F73" s="38"/>
      <c r="G73" s="38"/>
      <c r="H73" s="38"/>
      <c r="I73" s="38"/>
      <c r="J73" s="38"/>
      <c r="K73" s="38"/>
      <c r="L73" s="43">
        <v>45809</v>
      </c>
    </row>
    <row r="74" spans="1:12" ht="26" x14ac:dyDescent="0.25">
      <c r="A74" s="39">
        <v>65</v>
      </c>
      <c r="B74" s="40" t="s">
        <v>53</v>
      </c>
      <c r="C74" s="41" t="s">
        <v>25</v>
      </c>
      <c r="D74" s="45">
        <f t="shared" si="2"/>
        <v>16899.599999999999</v>
      </c>
      <c r="E74" s="44">
        <v>16899.599999999999</v>
      </c>
      <c r="F74" s="42">
        <f t="shared" ref="F74:F96" si="11">E74*1.2</f>
        <v>20279.519999999997</v>
      </c>
      <c r="G74" s="46">
        <v>6</v>
      </c>
      <c r="H74" s="42">
        <f t="shared" ref="H74:H96" si="12">F74*G74</f>
        <v>121677.11999999998</v>
      </c>
      <c r="I74" s="46">
        <v>6</v>
      </c>
      <c r="J74" s="46"/>
      <c r="K74" s="46"/>
      <c r="L74" s="43">
        <v>45809</v>
      </c>
    </row>
    <row r="75" spans="1:12" ht="13" x14ac:dyDescent="0.25">
      <c r="A75" s="39">
        <v>66</v>
      </c>
      <c r="B75" s="40" t="s">
        <v>54</v>
      </c>
      <c r="C75" s="41" t="s">
        <v>25</v>
      </c>
      <c r="D75" s="45">
        <f t="shared" si="2"/>
        <v>2230</v>
      </c>
      <c r="E75" s="44">
        <v>2230</v>
      </c>
      <c r="F75" s="42">
        <f t="shared" si="11"/>
        <v>2676</v>
      </c>
      <c r="G75" s="46">
        <v>6</v>
      </c>
      <c r="H75" s="42">
        <f t="shared" si="12"/>
        <v>16056</v>
      </c>
      <c r="I75" s="46"/>
      <c r="J75" s="46">
        <v>6</v>
      </c>
      <c r="K75" s="46"/>
      <c r="L75" s="43">
        <v>45809</v>
      </c>
    </row>
    <row r="76" spans="1:12" ht="13" x14ac:dyDescent="0.25">
      <c r="A76" s="39">
        <v>67</v>
      </c>
      <c r="B76" s="40" t="s">
        <v>55</v>
      </c>
      <c r="C76" s="41" t="s">
        <v>25</v>
      </c>
      <c r="D76" s="45">
        <f t="shared" ref="D76:D139" si="13">E76</f>
        <v>4000</v>
      </c>
      <c r="E76" s="44">
        <v>4000</v>
      </c>
      <c r="F76" s="42">
        <f t="shared" si="11"/>
        <v>4800</v>
      </c>
      <c r="G76" s="46">
        <v>6</v>
      </c>
      <c r="H76" s="42">
        <f t="shared" si="12"/>
        <v>28800</v>
      </c>
      <c r="I76" s="46"/>
      <c r="J76" s="46">
        <v>6</v>
      </c>
      <c r="K76" s="46"/>
      <c r="L76" s="43">
        <v>45809</v>
      </c>
    </row>
    <row r="77" spans="1:12" ht="13" x14ac:dyDescent="0.25">
      <c r="A77" s="39">
        <v>68</v>
      </c>
      <c r="B77" s="40" t="s">
        <v>56</v>
      </c>
      <c r="C77" s="41" t="s">
        <v>25</v>
      </c>
      <c r="D77" s="45">
        <f t="shared" si="13"/>
        <v>150</v>
      </c>
      <c r="E77" s="44">
        <v>150</v>
      </c>
      <c r="F77" s="42">
        <f t="shared" si="11"/>
        <v>180</v>
      </c>
      <c r="G77" s="46">
        <v>4</v>
      </c>
      <c r="H77" s="42">
        <f t="shared" si="12"/>
        <v>720</v>
      </c>
      <c r="I77" s="46"/>
      <c r="J77" s="46">
        <v>4</v>
      </c>
      <c r="K77" s="46"/>
      <c r="L77" s="43">
        <v>45809</v>
      </c>
    </row>
    <row r="78" spans="1:12" ht="13" x14ac:dyDescent="0.25">
      <c r="A78" s="39">
        <v>69</v>
      </c>
      <c r="B78" s="40" t="s">
        <v>57</v>
      </c>
      <c r="C78" s="41" t="s">
        <v>25</v>
      </c>
      <c r="D78" s="45">
        <f t="shared" si="13"/>
        <v>170</v>
      </c>
      <c r="E78" s="44">
        <v>170</v>
      </c>
      <c r="F78" s="42">
        <f t="shared" si="11"/>
        <v>204</v>
      </c>
      <c r="G78" s="46">
        <v>2</v>
      </c>
      <c r="H78" s="42">
        <f t="shared" si="12"/>
        <v>408</v>
      </c>
      <c r="I78" s="46"/>
      <c r="J78" s="46">
        <v>2</v>
      </c>
      <c r="K78" s="46"/>
      <c r="L78" s="43">
        <v>45809</v>
      </c>
    </row>
    <row r="79" spans="1:12" ht="13" x14ac:dyDescent="0.25">
      <c r="A79" s="39">
        <v>70</v>
      </c>
      <c r="B79" s="40" t="s">
        <v>47</v>
      </c>
      <c r="C79" s="41" t="s">
        <v>25</v>
      </c>
      <c r="D79" s="45">
        <f t="shared" si="13"/>
        <v>228</v>
      </c>
      <c r="E79" s="44">
        <v>228</v>
      </c>
      <c r="F79" s="42">
        <f t="shared" si="11"/>
        <v>273.59999999999997</v>
      </c>
      <c r="G79" s="46">
        <v>2</v>
      </c>
      <c r="H79" s="42">
        <f t="shared" si="12"/>
        <v>547.19999999999993</v>
      </c>
      <c r="I79" s="46">
        <v>2</v>
      </c>
      <c r="J79" s="46"/>
      <c r="K79" s="46"/>
      <c r="L79" s="43">
        <v>45809</v>
      </c>
    </row>
    <row r="80" spans="1:12" ht="13" x14ac:dyDescent="0.25">
      <c r="A80" s="39">
        <v>71</v>
      </c>
      <c r="B80" s="40" t="s">
        <v>73</v>
      </c>
      <c r="C80" s="41" t="s">
        <v>25</v>
      </c>
      <c r="D80" s="45">
        <f t="shared" si="13"/>
        <v>160</v>
      </c>
      <c r="E80" s="44">
        <v>160</v>
      </c>
      <c r="F80" s="42">
        <f t="shared" si="11"/>
        <v>192</v>
      </c>
      <c r="G80" s="46">
        <v>2</v>
      </c>
      <c r="H80" s="42">
        <f t="shared" si="12"/>
        <v>384</v>
      </c>
      <c r="I80" s="46">
        <v>2</v>
      </c>
      <c r="J80" s="46"/>
      <c r="K80" s="46"/>
      <c r="L80" s="43">
        <v>45809</v>
      </c>
    </row>
    <row r="81" spans="1:12" ht="13" x14ac:dyDescent="0.25">
      <c r="A81" s="39">
        <v>72</v>
      </c>
      <c r="B81" s="40" t="s">
        <v>59</v>
      </c>
      <c r="C81" s="41" t="s">
        <v>25</v>
      </c>
      <c r="D81" s="45">
        <f t="shared" si="13"/>
        <v>1550</v>
      </c>
      <c r="E81" s="44">
        <v>1550</v>
      </c>
      <c r="F81" s="42">
        <f t="shared" si="11"/>
        <v>1860</v>
      </c>
      <c r="G81" s="46">
        <v>4</v>
      </c>
      <c r="H81" s="42">
        <f t="shared" si="12"/>
        <v>7440</v>
      </c>
      <c r="I81" s="46">
        <v>4</v>
      </c>
      <c r="J81" s="46"/>
      <c r="K81" s="46"/>
      <c r="L81" s="43">
        <v>45809</v>
      </c>
    </row>
    <row r="82" spans="1:12" ht="13" x14ac:dyDescent="0.25">
      <c r="A82" s="39">
        <v>73</v>
      </c>
      <c r="B82" s="40" t="s">
        <v>60</v>
      </c>
      <c r="C82" s="41" t="s">
        <v>18</v>
      </c>
      <c r="D82" s="45">
        <f t="shared" si="13"/>
        <v>180</v>
      </c>
      <c r="E82" s="44">
        <v>180</v>
      </c>
      <c r="F82" s="42">
        <f t="shared" si="11"/>
        <v>216</v>
      </c>
      <c r="G82" s="46">
        <v>4</v>
      </c>
      <c r="H82" s="42">
        <f t="shared" si="12"/>
        <v>864</v>
      </c>
      <c r="I82" s="46">
        <v>4</v>
      </c>
      <c r="J82" s="46"/>
      <c r="K82" s="46"/>
      <c r="L82" s="43">
        <v>45809</v>
      </c>
    </row>
    <row r="83" spans="1:12" ht="13" x14ac:dyDescent="0.25">
      <c r="A83" s="39">
        <v>74</v>
      </c>
      <c r="B83" s="40" t="s">
        <v>61</v>
      </c>
      <c r="C83" s="41" t="s">
        <v>25</v>
      </c>
      <c r="D83" s="45">
        <f t="shared" si="13"/>
        <v>700</v>
      </c>
      <c r="E83" s="44">
        <v>700</v>
      </c>
      <c r="F83" s="42">
        <f t="shared" si="11"/>
        <v>840</v>
      </c>
      <c r="G83" s="46">
        <v>6</v>
      </c>
      <c r="H83" s="42">
        <f t="shared" si="12"/>
        <v>5040</v>
      </c>
      <c r="I83" s="46"/>
      <c r="J83" s="46">
        <v>6</v>
      </c>
      <c r="K83" s="46"/>
      <c r="L83" s="43">
        <v>45809</v>
      </c>
    </row>
    <row r="84" spans="1:12" ht="13" x14ac:dyDescent="0.25">
      <c r="A84" s="39">
        <v>75</v>
      </c>
      <c r="B84" s="40" t="s">
        <v>36</v>
      </c>
      <c r="C84" s="41" t="s">
        <v>25</v>
      </c>
      <c r="D84" s="45">
        <f t="shared" si="13"/>
        <v>1080</v>
      </c>
      <c r="E84" s="44">
        <v>1080</v>
      </c>
      <c r="F84" s="42">
        <f t="shared" si="11"/>
        <v>1296</v>
      </c>
      <c r="G84" s="46">
        <v>4</v>
      </c>
      <c r="H84" s="42">
        <f t="shared" si="12"/>
        <v>5184</v>
      </c>
      <c r="I84" s="46">
        <v>4</v>
      </c>
      <c r="J84" s="46"/>
      <c r="K84" s="46"/>
      <c r="L84" s="43">
        <v>45809</v>
      </c>
    </row>
    <row r="85" spans="1:12" ht="13" x14ac:dyDescent="0.25">
      <c r="A85" s="39">
        <v>76</v>
      </c>
      <c r="B85" s="40" t="s">
        <v>50</v>
      </c>
      <c r="C85" s="41" t="s">
        <v>25</v>
      </c>
      <c r="D85" s="45">
        <f t="shared" si="13"/>
        <v>11</v>
      </c>
      <c r="E85" s="44">
        <v>11</v>
      </c>
      <c r="F85" s="42">
        <f t="shared" si="11"/>
        <v>13.2</v>
      </c>
      <c r="G85" s="46">
        <v>4</v>
      </c>
      <c r="H85" s="42">
        <f t="shared" si="12"/>
        <v>52.8</v>
      </c>
      <c r="I85" s="46">
        <v>4</v>
      </c>
      <c r="J85" s="46"/>
      <c r="K85" s="46"/>
      <c r="L85" s="43">
        <v>45809</v>
      </c>
    </row>
    <row r="86" spans="1:12" ht="13" x14ac:dyDescent="0.25">
      <c r="A86" s="39">
        <v>77</v>
      </c>
      <c r="B86" s="40" t="s">
        <v>38</v>
      </c>
      <c r="C86" s="41" t="s">
        <v>25</v>
      </c>
      <c r="D86" s="45">
        <f t="shared" si="13"/>
        <v>170</v>
      </c>
      <c r="E86" s="44">
        <v>170</v>
      </c>
      <c r="F86" s="42">
        <f t="shared" si="11"/>
        <v>204</v>
      </c>
      <c r="G86" s="46">
        <v>4</v>
      </c>
      <c r="H86" s="42">
        <f t="shared" si="12"/>
        <v>816</v>
      </c>
      <c r="I86" s="46"/>
      <c r="J86" s="46">
        <v>4</v>
      </c>
      <c r="K86" s="46"/>
      <c r="L86" s="43">
        <v>45809</v>
      </c>
    </row>
    <row r="87" spans="1:12" ht="13" x14ac:dyDescent="0.25">
      <c r="A87" s="39">
        <v>78</v>
      </c>
      <c r="B87" s="40" t="s">
        <v>62</v>
      </c>
      <c r="C87" s="41" t="s">
        <v>25</v>
      </c>
      <c r="D87" s="45">
        <f t="shared" si="13"/>
        <v>88</v>
      </c>
      <c r="E87" s="44">
        <v>88</v>
      </c>
      <c r="F87" s="42">
        <f t="shared" si="11"/>
        <v>105.6</v>
      </c>
      <c r="G87" s="46">
        <v>6</v>
      </c>
      <c r="H87" s="42">
        <f t="shared" si="12"/>
        <v>633.59999999999991</v>
      </c>
      <c r="I87" s="46">
        <v>6</v>
      </c>
      <c r="J87" s="46"/>
      <c r="K87" s="46"/>
      <c r="L87" s="43">
        <v>45809</v>
      </c>
    </row>
    <row r="88" spans="1:12" ht="13" x14ac:dyDescent="0.25">
      <c r="A88" s="39">
        <v>79</v>
      </c>
      <c r="B88" s="40" t="s">
        <v>63</v>
      </c>
      <c r="C88" s="41" t="s">
        <v>25</v>
      </c>
      <c r="D88" s="45">
        <f t="shared" si="13"/>
        <v>100</v>
      </c>
      <c r="E88" s="44">
        <v>100</v>
      </c>
      <c r="F88" s="42">
        <f t="shared" si="11"/>
        <v>120</v>
      </c>
      <c r="G88" s="46">
        <v>6</v>
      </c>
      <c r="H88" s="42">
        <f t="shared" si="12"/>
        <v>720</v>
      </c>
      <c r="I88" s="46"/>
      <c r="J88" s="46">
        <v>6</v>
      </c>
      <c r="K88" s="46"/>
      <c r="L88" s="43">
        <v>45809</v>
      </c>
    </row>
    <row r="89" spans="1:12" ht="13" x14ac:dyDescent="0.25">
      <c r="A89" s="39">
        <v>80</v>
      </c>
      <c r="B89" s="40" t="s">
        <v>64</v>
      </c>
      <c r="C89" s="41" t="s">
        <v>23</v>
      </c>
      <c r="D89" s="45">
        <f t="shared" si="13"/>
        <v>2840</v>
      </c>
      <c r="E89" s="44">
        <v>2840</v>
      </c>
      <c r="F89" s="42">
        <f t="shared" si="11"/>
        <v>3408</v>
      </c>
      <c r="G89" s="46">
        <v>12</v>
      </c>
      <c r="H89" s="42">
        <f t="shared" si="12"/>
        <v>40896</v>
      </c>
      <c r="I89" s="46">
        <v>12</v>
      </c>
      <c r="J89" s="46"/>
      <c r="K89" s="46"/>
      <c r="L89" s="43">
        <v>45809</v>
      </c>
    </row>
    <row r="90" spans="1:12" ht="13" x14ac:dyDescent="0.25">
      <c r="A90" s="39">
        <v>81</v>
      </c>
      <c r="B90" s="40" t="s">
        <v>65</v>
      </c>
      <c r="C90" s="41" t="s">
        <v>25</v>
      </c>
      <c r="D90" s="45">
        <f t="shared" si="13"/>
        <v>700</v>
      </c>
      <c r="E90" s="44">
        <v>700</v>
      </c>
      <c r="F90" s="42">
        <f t="shared" si="11"/>
        <v>840</v>
      </c>
      <c r="G90" s="46">
        <v>24</v>
      </c>
      <c r="H90" s="42">
        <f t="shared" si="12"/>
        <v>20160</v>
      </c>
      <c r="I90" s="46"/>
      <c r="J90" s="46"/>
      <c r="K90" s="46"/>
      <c r="L90" s="43">
        <v>45809</v>
      </c>
    </row>
    <row r="91" spans="1:12" ht="13" x14ac:dyDescent="0.25">
      <c r="A91" s="39">
        <v>82</v>
      </c>
      <c r="B91" s="40" t="s">
        <v>66</v>
      </c>
      <c r="C91" s="41" t="s">
        <v>25</v>
      </c>
      <c r="D91" s="45">
        <f t="shared" si="13"/>
        <v>265</v>
      </c>
      <c r="E91" s="44">
        <v>265</v>
      </c>
      <c r="F91" s="42">
        <f t="shared" si="11"/>
        <v>318</v>
      </c>
      <c r="G91" s="46">
        <v>12</v>
      </c>
      <c r="H91" s="42">
        <f t="shared" si="12"/>
        <v>3816</v>
      </c>
      <c r="I91" s="46"/>
      <c r="J91" s="46"/>
      <c r="K91" s="46"/>
      <c r="L91" s="43">
        <v>45809</v>
      </c>
    </row>
    <row r="92" spans="1:12" ht="13" x14ac:dyDescent="0.25">
      <c r="A92" s="39">
        <v>83</v>
      </c>
      <c r="B92" s="40" t="s">
        <v>67</v>
      </c>
      <c r="C92" s="41" t="s">
        <v>25</v>
      </c>
      <c r="D92" s="45">
        <f t="shared" si="13"/>
        <v>1200</v>
      </c>
      <c r="E92" s="44">
        <v>1200</v>
      </c>
      <c r="F92" s="42">
        <f t="shared" si="11"/>
        <v>1440</v>
      </c>
      <c r="G92" s="46">
        <v>12</v>
      </c>
      <c r="H92" s="42">
        <f t="shared" si="12"/>
        <v>17280</v>
      </c>
      <c r="I92" s="46"/>
      <c r="J92" s="46"/>
      <c r="K92" s="46"/>
      <c r="L92" s="43">
        <v>45809</v>
      </c>
    </row>
    <row r="93" spans="1:12" ht="13" x14ac:dyDescent="0.25">
      <c r="A93" s="39">
        <v>84</v>
      </c>
      <c r="B93" s="40" t="s">
        <v>68</v>
      </c>
      <c r="C93" s="41" t="s">
        <v>25</v>
      </c>
      <c r="D93" s="45">
        <f t="shared" si="13"/>
        <v>200</v>
      </c>
      <c r="E93" s="44">
        <v>200</v>
      </c>
      <c r="F93" s="42">
        <f t="shared" si="11"/>
        <v>240</v>
      </c>
      <c r="G93" s="46">
        <v>12</v>
      </c>
      <c r="H93" s="42">
        <f t="shared" si="12"/>
        <v>2880</v>
      </c>
      <c r="I93" s="46"/>
      <c r="J93" s="46"/>
      <c r="K93" s="46"/>
      <c r="L93" s="43">
        <v>45809</v>
      </c>
    </row>
    <row r="94" spans="1:12" ht="13" x14ac:dyDescent="0.25">
      <c r="A94" s="39">
        <v>85</v>
      </c>
      <c r="B94" s="40" t="s">
        <v>74</v>
      </c>
      <c r="C94" s="41" t="s">
        <v>25</v>
      </c>
      <c r="D94" s="45">
        <f t="shared" si="13"/>
        <v>210</v>
      </c>
      <c r="E94" s="44">
        <v>210</v>
      </c>
      <c r="F94" s="42">
        <f t="shared" si="11"/>
        <v>252</v>
      </c>
      <c r="G94" s="46">
        <v>4</v>
      </c>
      <c r="H94" s="42">
        <f t="shared" si="12"/>
        <v>1008</v>
      </c>
      <c r="I94" s="46"/>
      <c r="J94" s="46"/>
      <c r="K94" s="46"/>
      <c r="L94" s="43">
        <v>45809</v>
      </c>
    </row>
    <row r="95" spans="1:12" ht="13" x14ac:dyDescent="0.25">
      <c r="A95" s="39">
        <v>86</v>
      </c>
      <c r="B95" s="40" t="s">
        <v>75</v>
      </c>
      <c r="C95" s="41" t="s">
        <v>25</v>
      </c>
      <c r="D95" s="45">
        <f t="shared" si="13"/>
        <v>110</v>
      </c>
      <c r="E95" s="44">
        <v>110</v>
      </c>
      <c r="F95" s="42">
        <f t="shared" si="11"/>
        <v>132</v>
      </c>
      <c r="G95" s="46">
        <v>2</v>
      </c>
      <c r="H95" s="42">
        <f t="shared" si="12"/>
        <v>264</v>
      </c>
      <c r="I95" s="46"/>
      <c r="J95" s="46">
        <v>2</v>
      </c>
      <c r="K95" s="46"/>
      <c r="L95" s="43">
        <v>45809</v>
      </c>
    </row>
    <row r="96" spans="1:12" ht="13" x14ac:dyDescent="0.25">
      <c r="A96" s="39">
        <v>87</v>
      </c>
      <c r="B96" s="40" t="s">
        <v>76</v>
      </c>
      <c r="C96" s="41" t="s">
        <v>25</v>
      </c>
      <c r="D96" s="45">
        <f t="shared" si="13"/>
        <v>160</v>
      </c>
      <c r="E96" s="44">
        <v>160</v>
      </c>
      <c r="F96" s="42">
        <f t="shared" si="11"/>
        <v>192</v>
      </c>
      <c r="G96" s="46">
        <v>2</v>
      </c>
      <c r="H96" s="42">
        <f t="shared" si="12"/>
        <v>384</v>
      </c>
      <c r="I96" s="46">
        <v>2</v>
      </c>
      <c r="J96" s="46"/>
      <c r="K96" s="46"/>
      <c r="L96" s="43">
        <v>45809</v>
      </c>
    </row>
    <row r="97" spans="1:12" ht="39.75" customHeight="1" x14ac:dyDescent="0.25">
      <c r="A97" s="36">
        <v>88</v>
      </c>
      <c r="B97" s="37" t="s">
        <v>77</v>
      </c>
      <c r="C97" s="32"/>
      <c r="D97" s="45">
        <f t="shared" si="13"/>
        <v>0</v>
      </c>
      <c r="E97" s="38"/>
      <c r="F97" s="38"/>
      <c r="G97" s="38"/>
      <c r="H97" s="38"/>
      <c r="I97" s="38"/>
      <c r="J97" s="38"/>
      <c r="K97" s="38"/>
      <c r="L97" s="43">
        <v>45809</v>
      </c>
    </row>
    <row r="98" spans="1:12" ht="26" x14ac:dyDescent="0.25">
      <c r="A98" s="39">
        <v>89</v>
      </c>
      <c r="B98" s="40" t="s">
        <v>53</v>
      </c>
      <c r="C98" s="41" t="s">
        <v>25</v>
      </c>
      <c r="D98" s="45">
        <f t="shared" si="13"/>
        <v>16899.599999999999</v>
      </c>
      <c r="E98" s="44">
        <v>16899.599999999999</v>
      </c>
      <c r="F98" s="42">
        <f t="shared" ref="F98:F104" si="14">E98*1.2</f>
        <v>20279.519999999997</v>
      </c>
      <c r="G98" s="46">
        <v>1</v>
      </c>
      <c r="H98" s="42">
        <f t="shared" ref="H98:H104" si="15">F98*G98</f>
        <v>20279.519999999997</v>
      </c>
      <c r="I98" s="46">
        <v>1</v>
      </c>
      <c r="J98" s="46"/>
      <c r="K98" s="46"/>
      <c r="L98" s="43">
        <v>45809</v>
      </c>
    </row>
    <row r="99" spans="1:12" ht="13" x14ac:dyDescent="0.25">
      <c r="A99" s="39">
        <v>90</v>
      </c>
      <c r="B99" s="40" t="s">
        <v>78</v>
      </c>
      <c r="C99" s="41" t="s">
        <v>25</v>
      </c>
      <c r="D99" s="45">
        <f t="shared" si="13"/>
        <v>14000</v>
      </c>
      <c r="E99" s="44">
        <v>14000</v>
      </c>
      <c r="F99" s="42">
        <f t="shared" si="14"/>
        <v>16800</v>
      </c>
      <c r="G99" s="46">
        <v>1</v>
      </c>
      <c r="H99" s="42">
        <f t="shared" si="15"/>
        <v>16800</v>
      </c>
      <c r="I99" s="46">
        <v>1</v>
      </c>
      <c r="J99" s="46"/>
      <c r="K99" s="46"/>
      <c r="L99" s="43">
        <v>45809</v>
      </c>
    </row>
    <row r="100" spans="1:12" ht="13" x14ac:dyDescent="0.25">
      <c r="A100" s="39">
        <v>91</v>
      </c>
      <c r="B100" s="40" t="s">
        <v>79</v>
      </c>
      <c r="C100" s="41" t="s">
        <v>25</v>
      </c>
      <c r="D100" s="45">
        <f t="shared" si="13"/>
        <v>228</v>
      </c>
      <c r="E100" s="44">
        <v>228</v>
      </c>
      <c r="F100" s="42">
        <f t="shared" si="14"/>
        <v>273.59999999999997</v>
      </c>
      <c r="G100" s="46">
        <v>2</v>
      </c>
      <c r="H100" s="42">
        <f t="shared" si="15"/>
        <v>547.19999999999993</v>
      </c>
      <c r="I100" s="46">
        <v>2</v>
      </c>
      <c r="J100" s="46"/>
      <c r="K100" s="46"/>
      <c r="L100" s="43">
        <v>45809</v>
      </c>
    </row>
    <row r="101" spans="1:12" ht="13" x14ac:dyDescent="0.25">
      <c r="A101" s="39">
        <v>92</v>
      </c>
      <c r="B101" s="40" t="s">
        <v>36</v>
      </c>
      <c r="C101" s="41" t="s">
        <v>25</v>
      </c>
      <c r="D101" s="45">
        <f t="shared" si="13"/>
        <v>1080</v>
      </c>
      <c r="E101" s="44">
        <v>1080</v>
      </c>
      <c r="F101" s="42">
        <f t="shared" si="14"/>
        <v>1296</v>
      </c>
      <c r="G101" s="46">
        <v>6</v>
      </c>
      <c r="H101" s="42">
        <f t="shared" si="15"/>
        <v>7776</v>
      </c>
      <c r="I101" s="46">
        <v>6</v>
      </c>
      <c r="J101" s="46"/>
      <c r="K101" s="46"/>
      <c r="L101" s="43">
        <v>45809</v>
      </c>
    </row>
    <row r="102" spans="1:12" ht="13" x14ac:dyDescent="0.25">
      <c r="A102" s="39">
        <v>93</v>
      </c>
      <c r="B102" s="40" t="s">
        <v>50</v>
      </c>
      <c r="C102" s="41" t="s">
        <v>25</v>
      </c>
      <c r="D102" s="45">
        <f t="shared" si="13"/>
        <v>11</v>
      </c>
      <c r="E102" s="44">
        <v>11</v>
      </c>
      <c r="F102" s="42">
        <f t="shared" si="14"/>
        <v>13.2</v>
      </c>
      <c r="G102" s="46">
        <v>6</v>
      </c>
      <c r="H102" s="42">
        <f t="shared" si="15"/>
        <v>79.199999999999989</v>
      </c>
      <c r="I102" s="46">
        <v>6</v>
      </c>
      <c r="J102" s="46"/>
      <c r="K102" s="46"/>
      <c r="L102" s="43">
        <v>45809</v>
      </c>
    </row>
    <row r="103" spans="1:12" ht="13" x14ac:dyDescent="0.25">
      <c r="A103" s="39">
        <v>94</v>
      </c>
      <c r="B103" s="40" t="s">
        <v>62</v>
      </c>
      <c r="C103" s="41" t="s">
        <v>25</v>
      </c>
      <c r="D103" s="45">
        <f t="shared" si="13"/>
        <v>88</v>
      </c>
      <c r="E103" s="44">
        <v>88</v>
      </c>
      <c r="F103" s="42">
        <f t="shared" si="14"/>
        <v>105.6</v>
      </c>
      <c r="G103" s="46">
        <v>1</v>
      </c>
      <c r="H103" s="42">
        <f t="shared" si="15"/>
        <v>105.6</v>
      </c>
      <c r="I103" s="46">
        <v>1</v>
      </c>
      <c r="J103" s="46"/>
      <c r="K103" s="46"/>
      <c r="L103" s="43">
        <v>45809</v>
      </c>
    </row>
    <row r="104" spans="1:12" ht="13" x14ac:dyDescent="0.25">
      <c r="A104" s="39">
        <v>95</v>
      </c>
      <c r="B104" s="40" t="s">
        <v>39</v>
      </c>
      <c r="C104" s="41" t="s">
        <v>25</v>
      </c>
      <c r="D104" s="45">
        <f t="shared" si="13"/>
        <v>150</v>
      </c>
      <c r="E104" s="44">
        <v>150</v>
      </c>
      <c r="F104" s="42">
        <f t="shared" si="14"/>
        <v>180</v>
      </c>
      <c r="G104" s="46">
        <v>6</v>
      </c>
      <c r="H104" s="42">
        <f t="shared" si="15"/>
        <v>1080</v>
      </c>
      <c r="I104" s="46">
        <v>6</v>
      </c>
      <c r="J104" s="46"/>
      <c r="K104" s="46"/>
      <c r="L104" s="43">
        <v>45809</v>
      </c>
    </row>
    <row r="105" spans="1:12" ht="39.75" customHeight="1" x14ac:dyDescent="0.25">
      <c r="A105" s="36">
        <v>96</v>
      </c>
      <c r="B105" s="37" t="s">
        <v>80</v>
      </c>
      <c r="C105" s="32"/>
      <c r="D105" s="45">
        <f t="shared" si="13"/>
        <v>0</v>
      </c>
      <c r="E105" s="38"/>
      <c r="F105" s="38"/>
      <c r="G105" s="38"/>
      <c r="H105" s="38"/>
      <c r="I105" s="38"/>
      <c r="J105" s="38"/>
      <c r="K105" s="38"/>
      <c r="L105" s="43">
        <v>45809</v>
      </c>
    </row>
    <row r="106" spans="1:12" ht="26" x14ac:dyDescent="0.25">
      <c r="A106" s="39">
        <v>97</v>
      </c>
      <c r="B106" s="40" t="s">
        <v>53</v>
      </c>
      <c r="C106" s="41" t="s">
        <v>25</v>
      </c>
      <c r="D106" s="45">
        <f t="shared" si="13"/>
        <v>16899.599999999999</v>
      </c>
      <c r="E106" s="44">
        <v>16899.599999999999</v>
      </c>
      <c r="F106" s="42">
        <f t="shared" ref="F106:F127" si="16">E106*1.2</f>
        <v>20279.519999999997</v>
      </c>
      <c r="G106" s="46">
        <v>9</v>
      </c>
      <c r="H106" s="42">
        <f t="shared" ref="H106:H127" si="17">F106*G106</f>
        <v>182515.67999999996</v>
      </c>
      <c r="I106" s="46">
        <v>9</v>
      </c>
      <c r="J106" s="46"/>
      <c r="K106" s="46"/>
      <c r="L106" s="43">
        <v>45809</v>
      </c>
    </row>
    <row r="107" spans="1:12" ht="13" x14ac:dyDescent="0.25">
      <c r="A107" s="39">
        <v>98</v>
      </c>
      <c r="B107" s="40" t="s">
        <v>54</v>
      </c>
      <c r="C107" s="41" t="s">
        <v>25</v>
      </c>
      <c r="D107" s="45">
        <f t="shared" si="13"/>
        <v>2230</v>
      </c>
      <c r="E107" s="44">
        <v>2230</v>
      </c>
      <c r="F107" s="42">
        <f t="shared" si="16"/>
        <v>2676</v>
      </c>
      <c r="G107" s="46">
        <v>9</v>
      </c>
      <c r="H107" s="42">
        <f t="shared" si="17"/>
        <v>24084</v>
      </c>
      <c r="I107" s="46"/>
      <c r="J107" s="46">
        <v>9</v>
      </c>
      <c r="K107" s="46"/>
      <c r="L107" s="43">
        <v>45809</v>
      </c>
    </row>
    <row r="108" spans="1:12" ht="13" x14ac:dyDescent="0.25">
      <c r="A108" s="39">
        <v>99</v>
      </c>
      <c r="B108" s="40" t="s">
        <v>78</v>
      </c>
      <c r="C108" s="41" t="s">
        <v>25</v>
      </c>
      <c r="D108" s="45">
        <f t="shared" si="13"/>
        <v>14000</v>
      </c>
      <c r="E108" s="44">
        <v>14000</v>
      </c>
      <c r="F108" s="42">
        <f t="shared" si="16"/>
        <v>16800</v>
      </c>
      <c r="G108" s="46">
        <v>3</v>
      </c>
      <c r="H108" s="42">
        <f t="shared" si="17"/>
        <v>50400</v>
      </c>
      <c r="I108" s="46">
        <v>3</v>
      </c>
      <c r="J108" s="46"/>
      <c r="K108" s="46"/>
      <c r="L108" s="43">
        <v>45809</v>
      </c>
    </row>
    <row r="109" spans="1:12" ht="13" x14ac:dyDescent="0.25">
      <c r="A109" s="39">
        <v>100</v>
      </c>
      <c r="B109" s="40" t="s">
        <v>81</v>
      </c>
      <c r="C109" s="41" t="s">
        <v>25</v>
      </c>
      <c r="D109" s="45">
        <f t="shared" si="13"/>
        <v>3000</v>
      </c>
      <c r="E109" s="44">
        <v>3000</v>
      </c>
      <c r="F109" s="42">
        <f t="shared" si="16"/>
        <v>3600</v>
      </c>
      <c r="G109" s="46">
        <v>6</v>
      </c>
      <c r="H109" s="42">
        <f t="shared" si="17"/>
        <v>21600</v>
      </c>
      <c r="I109" s="46"/>
      <c r="J109" s="46">
        <v>6</v>
      </c>
      <c r="K109" s="46"/>
      <c r="L109" s="43">
        <v>45809</v>
      </c>
    </row>
    <row r="110" spans="1:12" ht="13" x14ac:dyDescent="0.25">
      <c r="A110" s="39">
        <v>101</v>
      </c>
      <c r="B110" s="40" t="s">
        <v>79</v>
      </c>
      <c r="C110" s="41" t="s">
        <v>25</v>
      </c>
      <c r="D110" s="45">
        <f t="shared" si="13"/>
        <v>228</v>
      </c>
      <c r="E110" s="44">
        <v>228</v>
      </c>
      <c r="F110" s="42">
        <f t="shared" si="16"/>
        <v>273.59999999999997</v>
      </c>
      <c r="G110" s="46">
        <v>3</v>
      </c>
      <c r="H110" s="42">
        <f t="shared" si="17"/>
        <v>820.8</v>
      </c>
      <c r="I110" s="46">
        <v>3</v>
      </c>
      <c r="J110" s="46"/>
      <c r="K110" s="46"/>
      <c r="L110" s="43">
        <v>45809</v>
      </c>
    </row>
    <row r="111" spans="1:12" ht="13" x14ac:dyDescent="0.25">
      <c r="A111" s="39">
        <v>102</v>
      </c>
      <c r="B111" s="40" t="s">
        <v>82</v>
      </c>
      <c r="C111" s="41" t="s">
        <v>25</v>
      </c>
      <c r="D111" s="45">
        <f t="shared" si="13"/>
        <v>1100</v>
      </c>
      <c r="E111" s="44">
        <v>1100</v>
      </c>
      <c r="F111" s="42">
        <f t="shared" si="16"/>
        <v>1320</v>
      </c>
      <c r="G111" s="46">
        <v>3</v>
      </c>
      <c r="H111" s="42">
        <f t="shared" si="17"/>
        <v>3960</v>
      </c>
      <c r="I111" s="46"/>
      <c r="J111" s="46">
        <v>3</v>
      </c>
      <c r="K111" s="46"/>
      <c r="L111" s="43">
        <v>45809</v>
      </c>
    </row>
    <row r="112" spans="1:12" ht="13" x14ac:dyDescent="0.25">
      <c r="A112" s="39">
        <v>103</v>
      </c>
      <c r="B112" s="40" t="s">
        <v>83</v>
      </c>
      <c r="C112" s="41" t="s">
        <v>25</v>
      </c>
      <c r="D112" s="45">
        <f t="shared" si="13"/>
        <v>160</v>
      </c>
      <c r="E112" s="44">
        <v>160</v>
      </c>
      <c r="F112" s="42">
        <f t="shared" si="16"/>
        <v>192</v>
      </c>
      <c r="G112" s="46">
        <v>6</v>
      </c>
      <c r="H112" s="42">
        <f t="shared" si="17"/>
        <v>1152</v>
      </c>
      <c r="I112" s="46">
        <v>6</v>
      </c>
      <c r="J112" s="46"/>
      <c r="K112" s="46"/>
      <c r="L112" s="43">
        <v>45809</v>
      </c>
    </row>
    <row r="113" spans="1:12" ht="13" x14ac:dyDescent="0.25">
      <c r="A113" s="39">
        <v>104</v>
      </c>
      <c r="B113" s="40" t="s">
        <v>84</v>
      </c>
      <c r="C113" s="41" t="s">
        <v>25</v>
      </c>
      <c r="D113" s="45">
        <f t="shared" si="13"/>
        <v>240</v>
      </c>
      <c r="E113" s="44">
        <v>240</v>
      </c>
      <c r="F113" s="42">
        <f t="shared" si="16"/>
        <v>288</v>
      </c>
      <c r="G113" s="46">
        <v>3</v>
      </c>
      <c r="H113" s="42">
        <f t="shared" si="17"/>
        <v>864</v>
      </c>
      <c r="I113" s="46">
        <v>3</v>
      </c>
      <c r="J113" s="46"/>
      <c r="K113" s="46"/>
      <c r="L113" s="43">
        <v>45809</v>
      </c>
    </row>
    <row r="114" spans="1:12" ht="13" x14ac:dyDescent="0.25">
      <c r="A114" s="39">
        <v>105</v>
      </c>
      <c r="B114" s="40" t="s">
        <v>85</v>
      </c>
      <c r="C114" s="41" t="s">
        <v>25</v>
      </c>
      <c r="D114" s="45">
        <f t="shared" si="13"/>
        <v>13500</v>
      </c>
      <c r="E114" s="44">
        <v>13500</v>
      </c>
      <c r="F114" s="42">
        <f t="shared" si="16"/>
        <v>16200</v>
      </c>
      <c r="G114" s="46">
        <v>9</v>
      </c>
      <c r="H114" s="42">
        <f t="shared" si="17"/>
        <v>145800</v>
      </c>
      <c r="I114" s="46"/>
      <c r="J114" s="46">
        <v>9</v>
      </c>
      <c r="K114" s="46"/>
      <c r="L114" s="43">
        <v>45809</v>
      </c>
    </row>
    <row r="115" spans="1:12" ht="13" x14ac:dyDescent="0.25">
      <c r="A115" s="39">
        <v>106</v>
      </c>
      <c r="B115" s="40" t="s">
        <v>86</v>
      </c>
      <c r="C115" s="41" t="s">
        <v>25</v>
      </c>
      <c r="D115" s="45">
        <f t="shared" si="13"/>
        <v>2330</v>
      </c>
      <c r="E115" s="44">
        <v>2330</v>
      </c>
      <c r="F115" s="42">
        <f t="shared" si="16"/>
        <v>2796</v>
      </c>
      <c r="G115" s="46">
        <v>6</v>
      </c>
      <c r="H115" s="42">
        <f t="shared" si="17"/>
        <v>16776</v>
      </c>
      <c r="I115" s="46"/>
      <c r="J115" s="46">
        <v>6</v>
      </c>
      <c r="K115" s="46"/>
      <c r="L115" s="43">
        <v>45809</v>
      </c>
    </row>
    <row r="116" spans="1:12" ht="13" x14ac:dyDescent="0.25">
      <c r="A116" s="39">
        <v>107</v>
      </c>
      <c r="B116" s="40" t="s">
        <v>87</v>
      </c>
      <c r="C116" s="41" t="s">
        <v>18</v>
      </c>
      <c r="D116" s="45">
        <f t="shared" si="13"/>
        <v>180</v>
      </c>
      <c r="E116" s="44">
        <v>180</v>
      </c>
      <c r="F116" s="42">
        <f t="shared" si="16"/>
        <v>216</v>
      </c>
      <c r="G116" s="46">
        <v>8.1</v>
      </c>
      <c r="H116" s="42">
        <f t="shared" si="17"/>
        <v>1749.6</v>
      </c>
      <c r="I116" s="46">
        <v>8.1</v>
      </c>
      <c r="J116" s="46"/>
      <c r="K116" s="46"/>
      <c r="L116" s="43">
        <v>45809</v>
      </c>
    </row>
    <row r="117" spans="1:12" ht="13" x14ac:dyDescent="0.25">
      <c r="A117" s="39">
        <v>108</v>
      </c>
      <c r="B117" s="40" t="s">
        <v>36</v>
      </c>
      <c r="C117" s="41" t="s">
        <v>25</v>
      </c>
      <c r="D117" s="45">
        <f t="shared" si="13"/>
        <v>1080</v>
      </c>
      <c r="E117" s="44">
        <v>1080</v>
      </c>
      <c r="F117" s="42">
        <f t="shared" si="16"/>
        <v>1296</v>
      </c>
      <c r="G117" s="46">
        <v>3</v>
      </c>
      <c r="H117" s="42">
        <f t="shared" si="17"/>
        <v>3888</v>
      </c>
      <c r="I117" s="46">
        <v>3</v>
      </c>
      <c r="J117" s="46"/>
      <c r="K117" s="46"/>
      <c r="L117" s="43">
        <v>45809</v>
      </c>
    </row>
    <row r="118" spans="1:12" ht="13" x14ac:dyDescent="0.25">
      <c r="A118" s="39">
        <v>109</v>
      </c>
      <c r="B118" s="40" t="s">
        <v>50</v>
      </c>
      <c r="C118" s="41" t="s">
        <v>25</v>
      </c>
      <c r="D118" s="45">
        <f t="shared" si="13"/>
        <v>11</v>
      </c>
      <c r="E118" s="44">
        <v>11</v>
      </c>
      <c r="F118" s="42">
        <f t="shared" si="16"/>
        <v>13.2</v>
      </c>
      <c r="G118" s="46">
        <v>3</v>
      </c>
      <c r="H118" s="42">
        <f t="shared" si="17"/>
        <v>39.599999999999994</v>
      </c>
      <c r="I118" s="46">
        <v>3</v>
      </c>
      <c r="J118" s="46"/>
      <c r="K118" s="46"/>
      <c r="L118" s="43">
        <v>45809</v>
      </c>
    </row>
    <row r="119" spans="1:12" ht="13" x14ac:dyDescent="0.25">
      <c r="A119" s="39">
        <v>110</v>
      </c>
      <c r="B119" s="40" t="s">
        <v>62</v>
      </c>
      <c r="C119" s="41" t="s">
        <v>25</v>
      </c>
      <c r="D119" s="45">
        <f t="shared" si="13"/>
        <v>88</v>
      </c>
      <c r="E119" s="44">
        <v>88</v>
      </c>
      <c r="F119" s="42">
        <f t="shared" si="16"/>
        <v>105.6</v>
      </c>
      <c r="G119" s="46">
        <v>3</v>
      </c>
      <c r="H119" s="42">
        <f t="shared" si="17"/>
        <v>316.79999999999995</v>
      </c>
      <c r="I119" s="46">
        <v>3</v>
      </c>
      <c r="J119" s="46"/>
      <c r="K119" s="46"/>
      <c r="L119" s="43">
        <v>45809</v>
      </c>
    </row>
    <row r="120" spans="1:12" ht="13" x14ac:dyDescent="0.25">
      <c r="A120" s="39">
        <v>111</v>
      </c>
      <c r="B120" s="40" t="s">
        <v>39</v>
      </c>
      <c r="C120" s="41" t="s">
        <v>25</v>
      </c>
      <c r="D120" s="45">
        <f t="shared" si="13"/>
        <v>150</v>
      </c>
      <c r="E120" s="44">
        <v>150</v>
      </c>
      <c r="F120" s="42">
        <f t="shared" si="16"/>
        <v>180</v>
      </c>
      <c r="G120" s="46">
        <v>9</v>
      </c>
      <c r="H120" s="42">
        <f t="shared" si="17"/>
        <v>1620</v>
      </c>
      <c r="I120" s="46">
        <v>9</v>
      </c>
      <c r="J120" s="46"/>
      <c r="K120" s="46"/>
      <c r="L120" s="43">
        <v>45809</v>
      </c>
    </row>
    <row r="121" spans="1:12" ht="13" x14ac:dyDescent="0.25">
      <c r="A121" s="39">
        <v>112</v>
      </c>
      <c r="B121" s="40" t="s">
        <v>88</v>
      </c>
      <c r="C121" s="41" t="s">
        <v>23</v>
      </c>
      <c r="D121" s="45">
        <f t="shared" si="13"/>
        <v>2840</v>
      </c>
      <c r="E121" s="44">
        <v>2840</v>
      </c>
      <c r="F121" s="42">
        <f t="shared" si="16"/>
        <v>3408</v>
      </c>
      <c r="G121" s="46">
        <v>18</v>
      </c>
      <c r="H121" s="42">
        <f t="shared" si="17"/>
        <v>61344</v>
      </c>
      <c r="I121" s="46">
        <v>18</v>
      </c>
      <c r="J121" s="46"/>
      <c r="K121" s="46"/>
      <c r="L121" s="43">
        <v>45809</v>
      </c>
    </row>
    <row r="122" spans="1:12" ht="13" x14ac:dyDescent="0.25">
      <c r="A122" s="39">
        <v>113</v>
      </c>
      <c r="B122" s="40" t="s">
        <v>65</v>
      </c>
      <c r="C122" s="41" t="s">
        <v>25</v>
      </c>
      <c r="D122" s="45">
        <f t="shared" si="13"/>
        <v>700</v>
      </c>
      <c r="E122" s="44">
        <v>700</v>
      </c>
      <c r="F122" s="42">
        <f t="shared" si="16"/>
        <v>840</v>
      </c>
      <c r="G122" s="46">
        <v>36</v>
      </c>
      <c r="H122" s="42">
        <f t="shared" si="17"/>
        <v>30240</v>
      </c>
      <c r="I122" s="46"/>
      <c r="J122" s="46"/>
      <c r="K122" s="46"/>
      <c r="L122" s="43">
        <v>45809</v>
      </c>
    </row>
    <row r="123" spans="1:12" ht="13" x14ac:dyDescent="0.25">
      <c r="A123" s="39">
        <v>114</v>
      </c>
      <c r="B123" s="40" t="s">
        <v>66</v>
      </c>
      <c r="C123" s="41" t="s">
        <v>25</v>
      </c>
      <c r="D123" s="45">
        <f t="shared" si="13"/>
        <v>265</v>
      </c>
      <c r="E123" s="44">
        <v>265</v>
      </c>
      <c r="F123" s="42">
        <f t="shared" si="16"/>
        <v>318</v>
      </c>
      <c r="G123" s="46">
        <v>18</v>
      </c>
      <c r="H123" s="42">
        <f t="shared" si="17"/>
        <v>5724</v>
      </c>
      <c r="I123" s="46"/>
      <c r="J123" s="46"/>
      <c r="K123" s="46"/>
      <c r="L123" s="43">
        <v>45809</v>
      </c>
    </row>
    <row r="124" spans="1:12" ht="13" x14ac:dyDescent="0.25">
      <c r="A124" s="39">
        <v>115</v>
      </c>
      <c r="B124" s="40" t="s">
        <v>67</v>
      </c>
      <c r="C124" s="41" t="s">
        <v>25</v>
      </c>
      <c r="D124" s="45">
        <f t="shared" si="13"/>
        <v>1200</v>
      </c>
      <c r="E124" s="44">
        <v>1200</v>
      </c>
      <c r="F124" s="42">
        <f t="shared" si="16"/>
        <v>1440</v>
      </c>
      <c r="G124" s="46">
        <v>18</v>
      </c>
      <c r="H124" s="42">
        <f t="shared" si="17"/>
        <v>25920</v>
      </c>
      <c r="I124" s="46"/>
      <c r="J124" s="46"/>
      <c r="K124" s="46"/>
      <c r="L124" s="43">
        <v>45809</v>
      </c>
    </row>
    <row r="125" spans="1:12" ht="13" x14ac:dyDescent="0.25">
      <c r="A125" s="39">
        <v>116</v>
      </c>
      <c r="B125" s="40" t="s">
        <v>68</v>
      </c>
      <c r="C125" s="41" t="s">
        <v>25</v>
      </c>
      <c r="D125" s="45">
        <f t="shared" si="13"/>
        <v>200</v>
      </c>
      <c r="E125" s="44">
        <v>200</v>
      </c>
      <c r="F125" s="42">
        <f t="shared" si="16"/>
        <v>240</v>
      </c>
      <c r="G125" s="46">
        <v>18</v>
      </c>
      <c r="H125" s="42">
        <f t="shared" si="17"/>
        <v>4320</v>
      </c>
      <c r="I125" s="46"/>
      <c r="J125" s="46"/>
      <c r="K125" s="46"/>
      <c r="L125" s="43">
        <v>45809</v>
      </c>
    </row>
    <row r="126" spans="1:12" ht="13" x14ac:dyDescent="0.25">
      <c r="A126" s="39">
        <v>117</v>
      </c>
      <c r="B126" s="40" t="s">
        <v>75</v>
      </c>
      <c r="C126" s="41" t="s">
        <v>25</v>
      </c>
      <c r="D126" s="45">
        <f t="shared" si="13"/>
        <v>110</v>
      </c>
      <c r="E126" s="44">
        <v>110</v>
      </c>
      <c r="F126" s="42">
        <f t="shared" si="16"/>
        <v>132</v>
      </c>
      <c r="G126" s="46">
        <v>18</v>
      </c>
      <c r="H126" s="42">
        <f t="shared" si="17"/>
        <v>2376</v>
      </c>
      <c r="I126" s="46"/>
      <c r="J126" s="46"/>
      <c r="K126" s="46"/>
      <c r="L126" s="43">
        <v>45809</v>
      </c>
    </row>
    <row r="127" spans="1:12" ht="13" x14ac:dyDescent="0.25">
      <c r="A127" s="39">
        <v>118</v>
      </c>
      <c r="B127" s="40" t="s">
        <v>76</v>
      </c>
      <c r="C127" s="41" t="s">
        <v>25</v>
      </c>
      <c r="D127" s="45">
        <f t="shared" si="13"/>
        <v>160</v>
      </c>
      <c r="E127" s="44">
        <v>160</v>
      </c>
      <c r="F127" s="42">
        <f t="shared" si="16"/>
        <v>192</v>
      </c>
      <c r="G127" s="46">
        <v>18</v>
      </c>
      <c r="H127" s="42">
        <f t="shared" si="17"/>
        <v>3456</v>
      </c>
      <c r="I127" s="46"/>
      <c r="J127" s="46"/>
      <c r="K127" s="46"/>
      <c r="L127" s="43">
        <v>45809</v>
      </c>
    </row>
    <row r="128" spans="1:12" ht="39.75" customHeight="1" x14ac:dyDescent="0.25">
      <c r="A128" s="36">
        <v>119</v>
      </c>
      <c r="B128" s="37" t="s">
        <v>89</v>
      </c>
      <c r="C128" s="32"/>
      <c r="D128" s="45">
        <f t="shared" si="13"/>
        <v>0</v>
      </c>
      <c r="E128" s="38"/>
      <c r="F128" s="38"/>
      <c r="G128" s="38"/>
      <c r="H128" s="38"/>
      <c r="I128" s="38"/>
      <c r="J128" s="38"/>
      <c r="K128" s="38"/>
      <c r="L128" s="43">
        <v>45809</v>
      </c>
    </row>
    <row r="129" spans="1:12" ht="26" x14ac:dyDescent="0.25">
      <c r="A129" s="39">
        <v>120</v>
      </c>
      <c r="B129" s="40" t="s">
        <v>53</v>
      </c>
      <c r="C129" s="41" t="s">
        <v>25</v>
      </c>
      <c r="D129" s="45">
        <f t="shared" si="13"/>
        <v>16899.599999999999</v>
      </c>
      <c r="E129" s="44">
        <v>16899.599999999999</v>
      </c>
      <c r="F129" s="42">
        <f t="shared" ref="F129:F136" si="18">E129*1.2</f>
        <v>20279.519999999997</v>
      </c>
      <c r="G129" s="46">
        <v>1</v>
      </c>
      <c r="H129" s="42">
        <f t="shared" ref="H129:H136" si="19">F129*G129</f>
        <v>20279.519999999997</v>
      </c>
      <c r="I129" s="46">
        <v>1</v>
      </c>
      <c r="J129" s="46"/>
      <c r="K129" s="46"/>
      <c r="L129" s="43">
        <v>45809</v>
      </c>
    </row>
    <row r="130" spans="1:12" ht="13" x14ac:dyDescent="0.25">
      <c r="A130" s="39">
        <v>121</v>
      </c>
      <c r="B130" s="40" t="s">
        <v>90</v>
      </c>
      <c r="C130" s="41" t="s">
        <v>25</v>
      </c>
      <c r="D130" s="45">
        <f t="shared" si="13"/>
        <v>3100</v>
      </c>
      <c r="E130" s="44">
        <v>3100</v>
      </c>
      <c r="F130" s="42">
        <f t="shared" si="18"/>
        <v>3720</v>
      </c>
      <c r="G130" s="46">
        <v>1</v>
      </c>
      <c r="H130" s="42">
        <f t="shared" si="19"/>
        <v>3720</v>
      </c>
      <c r="I130" s="46"/>
      <c r="J130" s="46">
        <v>1</v>
      </c>
      <c r="K130" s="46"/>
      <c r="L130" s="43">
        <v>45809</v>
      </c>
    </row>
    <row r="131" spans="1:12" ht="13" x14ac:dyDescent="0.25">
      <c r="A131" s="39">
        <v>122</v>
      </c>
      <c r="B131" s="40" t="s">
        <v>79</v>
      </c>
      <c r="C131" s="41" t="s">
        <v>25</v>
      </c>
      <c r="D131" s="45">
        <f t="shared" si="13"/>
        <v>228</v>
      </c>
      <c r="E131" s="44">
        <v>228</v>
      </c>
      <c r="F131" s="42">
        <f t="shared" si="18"/>
        <v>273.59999999999997</v>
      </c>
      <c r="G131" s="46">
        <v>1</v>
      </c>
      <c r="H131" s="42">
        <f t="shared" si="19"/>
        <v>273.59999999999997</v>
      </c>
      <c r="I131" s="46">
        <v>1</v>
      </c>
      <c r="J131" s="46"/>
      <c r="K131" s="46"/>
      <c r="L131" s="43">
        <v>45809</v>
      </c>
    </row>
    <row r="132" spans="1:12" ht="13" x14ac:dyDescent="0.25">
      <c r="A132" s="39">
        <v>123</v>
      </c>
      <c r="B132" s="40" t="s">
        <v>36</v>
      </c>
      <c r="C132" s="41" t="s">
        <v>25</v>
      </c>
      <c r="D132" s="45">
        <f t="shared" si="13"/>
        <v>1080</v>
      </c>
      <c r="E132" s="44">
        <v>1080</v>
      </c>
      <c r="F132" s="42">
        <f t="shared" si="18"/>
        <v>1296</v>
      </c>
      <c r="G132" s="46">
        <v>6</v>
      </c>
      <c r="H132" s="42">
        <f t="shared" si="19"/>
        <v>7776</v>
      </c>
      <c r="I132" s="46">
        <v>6</v>
      </c>
      <c r="J132" s="46"/>
      <c r="K132" s="46"/>
      <c r="L132" s="43">
        <v>45809</v>
      </c>
    </row>
    <row r="133" spans="1:12" ht="13" x14ac:dyDescent="0.25">
      <c r="A133" s="39">
        <v>124</v>
      </c>
      <c r="B133" s="40" t="s">
        <v>50</v>
      </c>
      <c r="C133" s="41" t="s">
        <v>25</v>
      </c>
      <c r="D133" s="45">
        <f t="shared" si="13"/>
        <v>11</v>
      </c>
      <c r="E133" s="44">
        <v>11</v>
      </c>
      <c r="F133" s="42">
        <f t="shared" si="18"/>
        <v>13.2</v>
      </c>
      <c r="G133" s="46">
        <v>6</v>
      </c>
      <c r="H133" s="42">
        <f t="shared" si="19"/>
        <v>79.199999999999989</v>
      </c>
      <c r="I133" s="46">
        <v>6</v>
      </c>
      <c r="J133" s="46"/>
      <c r="K133" s="46"/>
      <c r="L133" s="43">
        <v>45809</v>
      </c>
    </row>
    <row r="134" spans="1:12" ht="13" x14ac:dyDescent="0.25">
      <c r="A134" s="39">
        <v>125</v>
      </c>
      <c r="B134" s="40" t="s">
        <v>38</v>
      </c>
      <c r="C134" s="41" t="s">
        <v>25</v>
      </c>
      <c r="D134" s="45">
        <f t="shared" si="13"/>
        <v>170</v>
      </c>
      <c r="E134" s="44">
        <v>170</v>
      </c>
      <c r="F134" s="42">
        <f t="shared" si="18"/>
        <v>204</v>
      </c>
      <c r="G134" s="46">
        <v>6</v>
      </c>
      <c r="H134" s="42">
        <f t="shared" si="19"/>
        <v>1224</v>
      </c>
      <c r="I134" s="46"/>
      <c r="J134" s="46">
        <v>6</v>
      </c>
      <c r="K134" s="46"/>
      <c r="L134" s="43">
        <v>45809</v>
      </c>
    </row>
    <row r="135" spans="1:12" ht="13" x14ac:dyDescent="0.25">
      <c r="A135" s="39">
        <v>126</v>
      </c>
      <c r="B135" s="40" t="s">
        <v>62</v>
      </c>
      <c r="C135" s="41" t="s">
        <v>25</v>
      </c>
      <c r="D135" s="45">
        <f t="shared" si="13"/>
        <v>88</v>
      </c>
      <c r="E135" s="44">
        <v>88</v>
      </c>
      <c r="F135" s="42">
        <f t="shared" si="18"/>
        <v>105.6</v>
      </c>
      <c r="G135" s="46">
        <v>1</v>
      </c>
      <c r="H135" s="42">
        <f t="shared" si="19"/>
        <v>105.6</v>
      </c>
      <c r="I135" s="46">
        <v>1</v>
      </c>
      <c r="J135" s="46"/>
      <c r="K135" s="46"/>
      <c r="L135" s="43">
        <v>45809</v>
      </c>
    </row>
    <row r="136" spans="1:12" ht="13" x14ac:dyDescent="0.25">
      <c r="A136" s="39">
        <v>127</v>
      </c>
      <c r="B136" s="40" t="s">
        <v>63</v>
      </c>
      <c r="C136" s="41" t="s">
        <v>25</v>
      </c>
      <c r="D136" s="45">
        <f t="shared" si="13"/>
        <v>100</v>
      </c>
      <c r="E136" s="44">
        <v>100</v>
      </c>
      <c r="F136" s="42">
        <f t="shared" si="18"/>
        <v>120</v>
      </c>
      <c r="G136" s="46">
        <v>6</v>
      </c>
      <c r="H136" s="42">
        <f t="shared" si="19"/>
        <v>720</v>
      </c>
      <c r="I136" s="46"/>
      <c r="J136" s="46">
        <v>6</v>
      </c>
      <c r="K136" s="46"/>
      <c r="L136" s="43">
        <v>45809</v>
      </c>
    </row>
    <row r="137" spans="1:12" ht="39.75" customHeight="1" x14ac:dyDescent="0.25">
      <c r="A137" s="36">
        <v>128</v>
      </c>
      <c r="B137" s="37" t="s">
        <v>91</v>
      </c>
      <c r="C137" s="32"/>
      <c r="D137" s="45">
        <f t="shared" si="13"/>
        <v>0</v>
      </c>
      <c r="E137" s="38"/>
      <c r="F137" s="38"/>
      <c r="G137" s="38"/>
      <c r="H137" s="38"/>
      <c r="I137" s="38"/>
      <c r="J137" s="38"/>
      <c r="K137" s="38"/>
      <c r="L137" s="43">
        <v>45809</v>
      </c>
    </row>
    <row r="138" spans="1:12" ht="26" x14ac:dyDescent="0.25">
      <c r="A138" s="39">
        <v>129</v>
      </c>
      <c r="B138" s="40" t="s">
        <v>53</v>
      </c>
      <c r="C138" s="41" t="s">
        <v>25</v>
      </c>
      <c r="D138" s="45">
        <f t="shared" si="13"/>
        <v>16899.599999999999</v>
      </c>
      <c r="E138" s="44">
        <v>16899.599999999999</v>
      </c>
      <c r="F138" s="42">
        <f t="shared" ref="F138:F155" si="20">E138*1.2</f>
        <v>20279.519999999997</v>
      </c>
      <c r="G138" s="46">
        <v>2</v>
      </c>
      <c r="H138" s="42">
        <f t="shared" ref="H138:H155" si="21">F138*G138</f>
        <v>40559.039999999994</v>
      </c>
      <c r="I138" s="46">
        <v>2</v>
      </c>
      <c r="J138" s="46"/>
      <c r="K138" s="46"/>
      <c r="L138" s="43">
        <v>45809</v>
      </c>
    </row>
    <row r="139" spans="1:12" ht="13" x14ac:dyDescent="0.25">
      <c r="A139" s="39">
        <v>130</v>
      </c>
      <c r="B139" s="40" t="s">
        <v>92</v>
      </c>
      <c r="C139" s="41" t="s">
        <v>25</v>
      </c>
      <c r="D139" s="45">
        <f t="shared" si="13"/>
        <v>2700</v>
      </c>
      <c r="E139" s="44">
        <v>2700</v>
      </c>
      <c r="F139" s="42">
        <f t="shared" si="20"/>
        <v>3240</v>
      </c>
      <c r="G139" s="46">
        <v>2</v>
      </c>
      <c r="H139" s="42">
        <f t="shared" si="21"/>
        <v>6480</v>
      </c>
      <c r="I139" s="46"/>
      <c r="J139" s="46">
        <v>2</v>
      </c>
      <c r="K139" s="46"/>
      <c r="L139" s="43">
        <v>45809</v>
      </c>
    </row>
    <row r="140" spans="1:12" ht="13" x14ac:dyDescent="0.25">
      <c r="A140" s="39">
        <v>131</v>
      </c>
      <c r="B140" s="40" t="s">
        <v>93</v>
      </c>
      <c r="C140" s="41" t="s">
        <v>25</v>
      </c>
      <c r="D140" s="45">
        <f t="shared" ref="D140:D176" si="22">E140</f>
        <v>500</v>
      </c>
      <c r="E140" s="44">
        <v>500</v>
      </c>
      <c r="F140" s="42">
        <f t="shared" si="20"/>
        <v>600</v>
      </c>
      <c r="G140" s="46">
        <v>2</v>
      </c>
      <c r="H140" s="42">
        <f t="shared" si="21"/>
        <v>1200</v>
      </c>
      <c r="I140" s="46"/>
      <c r="J140" s="46">
        <v>2</v>
      </c>
      <c r="K140" s="46"/>
      <c r="L140" s="43">
        <v>45809</v>
      </c>
    </row>
    <row r="141" spans="1:12" ht="13" x14ac:dyDescent="0.25">
      <c r="A141" s="39">
        <v>132</v>
      </c>
      <c r="B141" s="40" t="s">
        <v>79</v>
      </c>
      <c r="C141" s="41" t="s">
        <v>25</v>
      </c>
      <c r="D141" s="45">
        <f t="shared" si="22"/>
        <v>228</v>
      </c>
      <c r="E141" s="44">
        <v>228</v>
      </c>
      <c r="F141" s="42">
        <f t="shared" si="20"/>
        <v>273.59999999999997</v>
      </c>
      <c r="G141" s="46">
        <v>2</v>
      </c>
      <c r="H141" s="42">
        <f t="shared" si="21"/>
        <v>547.19999999999993</v>
      </c>
      <c r="I141" s="46">
        <v>2</v>
      </c>
      <c r="J141" s="46"/>
      <c r="K141" s="46"/>
      <c r="L141" s="43">
        <v>45809</v>
      </c>
    </row>
    <row r="142" spans="1:12" ht="13" x14ac:dyDescent="0.25">
      <c r="A142" s="39">
        <v>133</v>
      </c>
      <c r="B142" s="40" t="s">
        <v>94</v>
      </c>
      <c r="C142" s="41" t="s">
        <v>25</v>
      </c>
      <c r="D142" s="45">
        <f t="shared" si="22"/>
        <v>252</v>
      </c>
      <c r="E142" s="44">
        <v>252</v>
      </c>
      <c r="F142" s="42">
        <f t="shared" si="20"/>
        <v>302.39999999999998</v>
      </c>
      <c r="G142" s="46">
        <v>2</v>
      </c>
      <c r="H142" s="42">
        <f t="shared" si="21"/>
        <v>604.79999999999995</v>
      </c>
      <c r="I142" s="46">
        <v>2</v>
      </c>
      <c r="J142" s="46"/>
      <c r="K142" s="46"/>
      <c r="L142" s="43">
        <v>45809</v>
      </c>
    </row>
    <row r="143" spans="1:12" ht="13" x14ac:dyDescent="0.25">
      <c r="A143" s="39">
        <v>134</v>
      </c>
      <c r="B143" s="40" t="s">
        <v>59</v>
      </c>
      <c r="C143" s="41" t="s">
        <v>25</v>
      </c>
      <c r="D143" s="45">
        <f t="shared" si="22"/>
        <v>1550</v>
      </c>
      <c r="E143" s="44">
        <v>1550</v>
      </c>
      <c r="F143" s="42">
        <f t="shared" si="20"/>
        <v>1860</v>
      </c>
      <c r="G143" s="46">
        <v>2</v>
      </c>
      <c r="H143" s="42">
        <f t="shared" si="21"/>
        <v>3720</v>
      </c>
      <c r="I143" s="46">
        <v>2</v>
      </c>
      <c r="J143" s="46"/>
      <c r="K143" s="46"/>
      <c r="L143" s="43">
        <v>45809</v>
      </c>
    </row>
    <row r="144" spans="1:12" ht="13" x14ac:dyDescent="0.25">
      <c r="A144" s="39">
        <v>135</v>
      </c>
      <c r="B144" s="40" t="s">
        <v>61</v>
      </c>
      <c r="C144" s="41" t="s">
        <v>25</v>
      </c>
      <c r="D144" s="45">
        <f t="shared" si="22"/>
        <v>700</v>
      </c>
      <c r="E144" s="44">
        <v>700</v>
      </c>
      <c r="F144" s="42">
        <f t="shared" si="20"/>
        <v>840</v>
      </c>
      <c r="G144" s="46">
        <v>4</v>
      </c>
      <c r="H144" s="42">
        <f t="shared" si="21"/>
        <v>3360</v>
      </c>
      <c r="I144" s="46"/>
      <c r="J144" s="46">
        <v>4</v>
      </c>
      <c r="K144" s="46"/>
      <c r="L144" s="43">
        <v>45809</v>
      </c>
    </row>
    <row r="145" spans="1:12" ht="13" x14ac:dyDescent="0.25">
      <c r="A145" s="39">
        <v>136</v>
      </c>
      <c r="B145" s="40" t="s">
        <v>60</v>
      </c>
      <c r="C145" s="41" t="s">
        <v>18</v>
      </c>
      <c r="D145" s="45">
        <f t="shared" si="22"/>
        <v>180</v>
      </c>
      <c r="E145" s="44">
        <v>180</v>
      </c>
      <c r="F145" s="42">
        <f t="shared" si="20"/>
        <v>216</v>
      </c>
      <c r="G145" s="46">
        <v>4</v>
      </c>
      <c r="H145" s="42">
        <f t="shared" si="21"/>
        <v>864</v>
      </c>
      <c r="I145" s="46">
        <v>4</v>
      </c>
      <c r="J145" s="46"/>
      <c r="K145" s="46"/>
      <c r="L145" s="43">
        <v>45809</v>
      </c>
    </row>
    <row r="146" spans="1:12" ht="13" x14ac:dyDescent="0.25">
      <c r="A146" s="39">
        <v>137</v>
      </c>
      <c r="B146" s="40" t="s">
        <v>36</v>
      </c>
      <c r="C146" s="41" t="s">
        <v>25</v>
      </c>
      <c r="D146" s="45">
        <f t="shared" si="22"/>
        <v>1080</v>
      </c>
      <c r="E146" s="44">
        <v>1080</v>
      </c>
      <c r="F146" s="42">
        <f t="shared" si="20"/>
        <v>1296</v>
      </c>
      <c r="G146" s="46">
        <v>6</v>
      </c>
      <c r="H146" s="42">
        <f t="shared" si="21"/>
        <v>7776</v>
      </c>
      <c r="I146" s="46">
        <v>6</v>
      </c>
      <c r="J146" s="46"/>
      <c r="K146" s="46"/>
      <c r="L146" s="43">
        <v>45809</v>
      </c>
    </row>
    <row r="147" spans="1:12" ht="13" x14ac:dyDescent="0.25">
      <c r="A147" s="39">
        <v>138</v>
      </c>
      <c r="B147" s="40" t="s">
        <v>95</v>
      </c>
      <c r="C147" s="41" t="s">
        <v>25</v>
      </c>
      <c r="D147" s="45">
        <f t="shared" si="22"/>
        <v>6</v>
      </c>
      <c r="E147" s="44">
        <v>6</v>
      </c>
      <c r="F147" s="42">
        <f t="shared" si="20"/>
        <v>7.1999999999999993</v>
      </c>
      <c r="G147" s="46">
        <v>12</v>
      </c>
      <c r="H147" s="42">
        <f t="shared" si="21"/>
        <v>86.399999999999991</v>
      </c>
      <c r="I147" s="46">
        <v>12</v>
      </c>
      <c r="J147" s="46"/>
      <c r="K147" s="46">
        <v>10</v>
      </c>
      <c r="L147" s="43">
        <v>45809</v>
      </c>
    </row>
    <row r="148" spans="1:12" ht="13" x14ac:dyDescent="0.25">
      <c r="A148" s="39">
        <v>139</v>
      </c>
      <c r="B148" s="40" t="s">
        <v>64</v>
      </c>
      <c r="C148" s="41" t="s">
        <v>23</v>
      </c>
      <c r="D148" s="45">
        <f t="shared" si="22"/>
        <v>2840</v>
      </c>
      <c r="E148" s="44">
        <v>2840</v>
      </c>
      <c r="F148" s="42">
        <f t="shared" si="20"/>
        <v>3408</v>
      </c>
      <c r="G148" s="46">
        <v>12</v>
      </c>
      <c r="H148" s="42">
        <f t="shared" si="21"/>
        <v>40896</v>
      </c>
      <c r="I148" s="46">
        <v>12</v>
      </c>
      <c r="J148" s="46"/>
      <c r="K148" s="46"/>
      <c r="L148" s="43">
        <v>45809</v>
      </c>
    </row>
    <row r="149" spans="1:12" ht="13" x14ac:dyDescent="0.25">
      <c r="A149" s="39">
        <v>140</v>
      </c>
      <c r="B149" s="40" t="s">
        <v>96</v>
      </c>
      <c r="C149" s="41" t="s">
        <v>25</v>
      </c>
      <c r="D149" s="45">
        <f t="shared" si="22"/>
        <v>1200</v>
      </c>
      <c r="E149" s="44">
        <v>1200</v>
      </c>
      <c r="F149" s="42">
        <f t="shared" si="20"/>
        <v>1440</v>
      </c>
      <c r="G149" s="46">
        <v>24</v>
      </c>
      <c r="H149" s="42">
        <f t="shared" si="21"/>
        <v>34560</v>
      </c>
      <c r="I149" s="46"/>
      <c r="J149" s="46"/>
      <c r="K149" s="46"/>
      <c r="L149" s="43">
        <v>45809</v>
      </c>
    </row>
    <row r="150" spans="1:12" ht="13" x14ac:dyDescent="0.25">
      <c r="A150" s="39">
        <v>141</v>
      </c>
      <c r="B150" s="40" t="s">
        <v>66</v>
      </c>
      <c r="C150" s="41" t="s">
        <v>25</v>
      </c>
      <c r="D150" s="45">
        <f t="shared" si="22"/>
        <v>265</v>
      </c>
      <c r="E150" s="44">
        <v>265</v>
      </c>
      <c r="F150" s="42">
        <f t="shared" si="20"/>
        <v>318</v>
      </c>
      <c r="G150" s="46">
        <v>12</v>
      </c>
      <c r="H150" s="42">
        <f t="shared" si="21"/>
        <v>3816</v>
      </c>
      <c r="I150" s="46"/>
      <c r="J150" s="46"/>
      <c r="K150" s="46"/>
      <c r="L150" s="43">
        <v>45809</v>
      </c>
    </row>
    <row r="151" spans="1:12" ht="13" x14ac:dyDescent="0.25">
      <c r="A151" s="39">
        <v>142</v>
      </c>
      <c r="B151" s="40" t="s">
        <v>67</v>
      </c>
      <c r="C151" s="41" t="s">
        <v>25</v>
      </c>
      <c r="D151" s="45">
        <f t="shared" si="22"/>
        <v>1200</v>
      </c>
      <c r="E151" s="44">
        <v>1200</v>
      </c>
      <c r="F151" s="42">
        <f t="shared" si="20"/>
        <v>1440</v>
      </c>
      <c r="G151" s="46">
        <v>12</v>
      </c>
      <c r="H151" s="42">
        <f t="shared" si="21"/>
        <v>17280</v>
      </c>
      <c r="I151" s="46"/>
      <c r="J151" s="46"/>
      <c r="K151" s="46"/>
      <c r="L151" s="43">
        <v>45809</v>
      </c>
    </row>
    <row r="152" spans="1:12" ht="13" x14ac:dyDescent="0.25">
      <c r="A152" s="39">
        <v>143</v>
      </c>
      <c r="B152" s="40" t="s">
        <v>68</v>
      </c>
      <c r="C152" s="41" t="s">
        <v>25</v>
      </c>
      <c r="D152" s="45">
        <f t="shared" si="22"/>
        <v>200</v>
      </c>
      <c r="E152" s="44">
        <v>200</v>
      </c>
      <c r="F152" s="42">
        <f t="shared" si="20"/>
        <v>240</v>
      </c>
      <c r="G152" s="46">
        <v>6</v>
      </c>
      <c r="H152" s="42">
        <f t="shared" si="21"/>
        <v>1440</v>
      </c>
      <c r="I152" s="46"/>
      <c r="J152" s="46"/>
      <c r="K152" s="46"/>
      <c r="L152" s="43">
        <v>45809</v>
      </c>
    </row>
    <row r="153" spans="1:12" ht="13" x14ac:dyDescent="0.25">
      <c r="A153" s="39">
        <v>144</v>
      </c>
      <c r="B153" s="40" t="s">
        <v>97</v>
      </c>
      <c r="C153" s="41" t="s">
        <v>25</v>
      </c>
      <c r="D153" s="45">
        <f t="shared" si="22"/>
        <v>145</v>
      </c>
      <c r="E153" s="44">
        <v>145</v>
      </c>
      <c r="F153" s="42">
        <f t="shared" si="20"/>
        <v>174</v>
      </c>
      <c r="G153" s="46">
        <v>12</v>
      </c>
      <c r="H153" s="42">
        <f t="shared" si="21"/>
        <v>2088</v>
      </c>
      <c r="I153" s="46"/>
      <c r="J153" s="46"/>
      <c r="K153" s="46"/>
      <c r="L153" s="43">
        <v>45809</v>
      </c>
    </row>
    <row r="154" spans="1:12" ht="13" x14ac:dyDescent="0.25">
      <c r="A154" s="39">
        <v>145</v>
      </c>
      <c r="B154" s="40" t="s">
        <v>62</v>
      </c>
      <c r="C154" s="41" t="s">
        <v>25</v>
      </c>
      <c r="D154" s="45">
        <f t="shared" si="22"/>
        <v>88</v>
      </c>
      <c r="E154" s="44">
        <v>88</v>
      </c>
      <c r="F154" s="42">
        <f t="shared" si="20"/>
        <v>105.6</v>
      </c>
      <c r="G154" s="46">
        <v>4</v>
      </c>
      <c r="H154" s="42">
        <f t="shared" si="21"/>
        <v>422.4</v>
      </c>
      <c r="I154" s="46">
        <v>4</v>
      </c>
      <c r="J154" s="46"/>
      <c r="K154" s="46"/>
      <c r="L154" s="43">
        <v>45809</v>
      </c>
    </row>
    <row r="155" spans="1:12" ht="13" x14ac:dyDescent="0.25">
      <c r="A155" s="39">
        <v>146</v>
      </c>
      <c r="B155" s="40" t="s">
        <v>98</v>
      </c>
      <c r="C155" s="41" t="s">
        <v>25</v>
      </c>
      <c r="D155" s="45">
        <f t="shared" si="22"/>
        <v>150</v>
      </c>
      <c r="E155" s="44">
        <v>150</v>
      </c>
      <c r="F155" s="42">
        <f t="shared" si="20"/>
        <v>180</v>
      </c>
      <c r="G155" s="46">
        <v>8</v>
      </c>
      <c r="H155" s="42">
        <f t="shared" si="21"/>
        <v>1440</v>
      </c>
      <c r="I155" s="46">
        <v>8</v>
      </c>
      <c r="J155" s="46"/>
      <c r="K155" s="46"/>
      <c r="L155" s="43">
        <v>45809</v>
      </c>
    </row>
    <row r="156" spans="1:12" ht="36.75" customHeight="1" x14ac:dyDescent="0.25">
      <c r="A156" s="36">
        <v>147</v>
      </c>
      <c r="B156" s="31" t="s">
        <v>99</v>
      </c>
      <c r="C156" s="32"/>
      <c r="D156" s="45">
        <f t="shared" si="22"/>
        <v>0</v>
      </c>
      <c r="E156" s="32"/>
      <c r="F156" s="33"/>
      <c r="G156" s="33"/>
      <c r="H156" s="32"/>
      <c r="I156" s="32"/>
      <c r="J156" s="32"/>
      <c r="K156" s="32"/>
      <c r="L156" s="43">
        <v>45809</v>
      </c>
    </row>
    <row r="157" spans="1:12" ht="39.75" customHeight="1" x14ac:dyDescent="0.25">
      <c r="A157" s="36">
        <v>148</v>
      </c>
      <c r="B157" s="37" t="s">
        <v>100</v>
      </c>
      <c r="C157" s="32"/>
      <c r="D157" s="45">
        <f t="shared" si="22"/>
        <v>0</v>
      </c>
      <c r="E157" s="38"/>
      <c r="F157" s="38"/>
      <c r="G157" s="38"/>
      <c r="H157" s="38"/>
      <c r="I157" s="38"/>
      <c r="J157" s="38"/>
      <c r="K157" s="38"/>
      <c r="L157" s="43">
        <v>45809</v>
      </c>
    </row>
    <row r="158" spans="1:12" ht="26" x14ac:dyDescent="0.25">
      <c r="A158" s="39">
        <v>149</v>
      </c>
      <c r="B158" s="40" t="s">
        <v>101</v>
      </c>
      <c r="C158" s="41" t="s">
        <v>23</v>
      </c>
      <c r="D158" s="45">
        <f t="shared" si="22"/>
        <v>357.26</v>
      </c>
      <c r="E158" s="44">
        <v>357.26</v>
      </c>
      <c r="F158" s="42">
        <f>E158*1.2</f>
        <v>428.71199999999999</v>
      </c>
      <c r="G158" s="46">
        <v>57</v>
      </c>
      <c r="H158" s="42">
        <f>F158*G158</f>
        <v>24436.583999999999</v>
      </c>
      <c r="I158" s="46">
        <v>57</v>
      </c>
      <c r="J158" s="46"/>
      <c r="K158" s="46"/>
      <c r="L158" s="43">
        <v>45809</v>
      </c>
    </row>
    <row r="159" spans="1:12" ht="39.75" customHeight="1" x14ac:dyDescent="0.25">
      <c r="A159" s="36">
        <v>150</v>
      </c>
      <c r="B159" s="37" t="s">
        <v>102</v>
      </c>
      <c r="C159" s="32"/>
      <c r="D159" s="45">
        <f t="shared" si="22"/>
        <v>0</v>
      </c>
      <c r="E159" s="38"/>
      <c r="F159" s="38"/>
      <c r="G159" s="38"/>
      <c r="H159" s="38"/>
      <c r="I159" s="38"/>
      <c r="J159" s="38"/>
      <c r="K159" s="38"/>
      <c r="L159" s="43">
        <v>45809</v>
      </c>
    </row>
    <row r="160" spans="1:12" ht="26" x14ac:dyDescent="0.25">
      <c r="A160" s="39">
        <v>151</v>
      </c>
      <c r="B160" s="40" t="s">
        <v>103</v>
      </c>
      <c r="C160" s="41" t="s">
        <v>23</v>
      </c>
      <c r="D160" s="45">
        <f t="shared" si="22"/>
        <v>357.26</v>
      </c>
      <c r="E160" s="44">
        <v>357.26</v>
      </c>
      <c r="F160" s="42">
        <f>E160*1.2</f>
        <v>428.71199999999999</v>
      </c>
      <c r="G160" s="46">
        <v>2</v>
      </c>
      <c r="H160" s="42">
        <f>F160*G160</f>
        <v>857.42399999999998</v>
      </c>
      <c r="I160" s="46">
        <v>2</v>
      </c>
      <c r="J160" s="46"/>
      <c r="K160" s="46"/>
      <c r="L160" s="43">
        <v>45809</v>
      </c>
    </row>
    <row r="161" spans="1:12" ht="26" x14ac:dyDescent="0.25">
      <c r="A161" s="39">
        <v>152</v>
      </c>
      <c r="B161" s="40" t="s">
        <v>104</v>
      </c>
      <c r="C161" s="41" t="s">
        <v>23</v>
      </c>
      <c r="D161" s="45">
        <f t="shared" si="22"/>
        <v>610</v>
      </c>
      <c r="E161" s="44">
        <v>610</v>
      </c>
      <c r="F161" s="42">
        <f>E161*1.2</f>
        <v>732</v>
      </c>
      <c r="G161" s="46">
        <v>12</v>
      </c>
      <c r="H161" s="42">
        <f>F161*G161</f>
        <v>8784</v>
      </c>
      <c r="I161" s="46">
        <v>12</v>
      </c>
      <c r="J161" s="46"/>
      <c r="K161" s="46"/>
      <c r="L161" s="43">
        <v>45809</v>
      </c>
    </row>
    <row r="162" spans="1:12" ht="39.75" customHeight="1" x14ac:dyDescent="0.25">
      <c r="A162" s="36">
        <v>153</v>
      </c>
      <c r="B162" s="37" t="s">
        <v>105</v>
      </c>
      <c r="C162" s="32"/>
      <c r="D162" s="45">
        <f t="shared" si="22"/>
        <v>0</v>
      </c>
      <c r="E162" s="38"/>
      <c r="F162" s="38"/>
      <c r="G162" s="38"/>
      <c r="H162" s="38"/>
      <c r="I162" s="38"/>
      <c r="J162" s="38"/>
      <c r="K162" s="38"/>
      <c r="L162" s="43">
        <v>45809</v>
      </c>
    </row>
    <row r="163" spans="1:12" ht="26" x14ac:dyDescent="0.25">
      <c r="A163" s="39">
        <v>154</v>
      </c>
      <c r="B163" s="40" t="s">
        <v>103</v>
      </c>
      <c r="C163" s="41" t="s">
        <v>23</v>
      </c>
      <c r="D163" s="45">
        <f t="shared" si="22"/>
        <v>357.26</v>
      </c>
      <c r="E163" s="44">
        <v>357.26</v>
      </c>
      <c r="F163" s="42">
        <f>E163*1.2</f>
        <v>428.71199999999999</v>
      </c>
      <c r="G163" s="46">
        <v>4</v>
      </c>
      <c r="H163" s="42">
        <f>F163*G163</f>
        <v>1714.848</v>
      </c>
      <c r="I163" s="46">
        <v>4</v>
      </c>
      <c r="J163" s="46"/>
      <c r="K163" s="46"/>
      <c r="L163" s="43">
        <v>45809</v>
      </c>
    </row>
    <row r="164" spans="1:12" ht="26" x14ac:dyDescent="0.25">
      <c r="A164" s="39">
        <v>155</v>
      </c>
      <c r="B164" s="40" t="s">
        <v>104</v>
      </c>
      <c r="C164" s="41" t="s">
        <v>23</v>
      </c>
      <c r="D164" s="45">
        <f t="shared" si="22"/>
        <v>610</v>
      </c>
      <c r="E164" s="44">
        <v>610</v>
      </c>
      <c r="F164" s="42">
        <f>E164*1.2</f>
        <v>732</v>
      </c>
      <c r="G164" s="46">
        <v>12</v>
      </c>
      <c r="H164" s="42">
        <f>F164*G164</f>
        <v>8784</v>
      </c>
      <c r="I164" s="46">
        <v>12</v>
      </c>
      <c r="J164" s="46"/>
      <c r="K164" s="46"/>
      <c r="L164" s="43">
        <v>45809</v>
      </c>
    </row>
    <row r="165" spans="1:12" ht="39.75" customHeight="1" x14ac:dyDescent="0.25">
      <c r="A165" s="36">
        <v>156</v>
      </c>
      <c r="B165" s="37" t="s">
        <v>106</v>
      </c>
      <c r="C165" s="32"/>
      <c r="D165" s="45">
        <f t="shared" si="22"/>
        <v>0</v>
      </c>
      <c r="E165" s="38"/>
      <c r="F165" s="38"/>
      <c r="G165" s="38"/>
      <c r="H165" s="38"/>
      <c r="I165" s="38"/>
      <c r="J165" s="38"/>
      <c r="K165" s="38"/>
      <c r="L165" s="43">
        <v>45809</v>
      </c>
    </row>
    <row r="166" spans="1:12" ht="26" x14ac:dyDescent="0.25">
      <c r="A166" s="39">
        <v>157</v>
      </c>
      <c r="B166" s="40" t="s">
        <v>101</v>
      </c>
      <c r="C166" s="41" t="s">
        <v>23</v>
      </c>
      <c r="D166" s="45">
        <f t="shared" si="22"/>
        <v>357.26</v>
      </c>
      <c r="E166" s="44">
        <v>357.26</v>
      </c>
      <c r="F166" s="42">
        <f>E166*1.2</f>
        <v>428.71199999999999</v>
      </c>
      <c r="G166" s="46">
        <v>3</v>
      </c>
      <c r="H166" s="42">
        <f>F166*G166</f>
        <v>1286.136</v>
      </c>
      <c r="I166" s="46">
        <v>3</v>
      </c>
      <c r="J166" s="46"/>
      <c r="K166" s="46"/>
      <c r="L166" s="43">
        <v>45809</v>
      </c>
    </row>
    <row r="167" spans="1:12" ht="39.75" customHeight="1" x14ac:dyDescent="0.25">
      <c r="A167" s="36">
        <v>158</v>
      </c>
      <c r="B167" s="37" t="s">
        <v>107</v>
      </c>
      <c r="C167" s="32"/>
      <c r="D167" s="45">
        <f t="shared" si="22"/>
        <v>0</v>
      </c>
      <c r="E167" s="38"/>
      <c r="F167" s="38"/>
      <c r="G167" s="38"/>
      <c r="H167" s="38"/>
      <c r="I167" s="38"/>
      <c r="J167" s="38"/>
      <c r="K167" s="38"/>
      <c r="L167" s="43">
        <v>45809</v>
      </c>
    </row>
    <row r="168" spans="1:12" ht="26" x14ac:dyDescent="0.25">
      <c r="A168" s="39">
        <v>159</v>
      </c>
      <c r="B168" s="40" t="s">
        <v>103</v>
      </c>
      <c r="C168" s="41" t="s">
        <v>23</v>
      </c>
      <c r="D168" s="45">
        <f t="shared" si="22"/>
        <v>357.26</v>
      </c>
      <c r="E168" s="44">
        <v>357.26</v>
      </c>
      <c r="F168" s="42">
        <f>E168*1.2</f>
        <v>428.71199999999999</v>
      </c>
      <c r="G168" s="46">
        <v>6</v>
      </c>
      <c r="H168" s="42">
        <f>F168*G168</f>
        <v>2572.2719999999999</v>
      </c>
      <c r="I168" s="46">
        <v>6</v>
      </c>
      <c r="J168" s="46"/>
      <c r="K168" s="46"/>
      <c r="L168" s="43">
        <v>45809</v>
      </c>
    </row>
    <row r="169" spans="1:12" ht="26" x14ac:dyDescent="0.25">
      <c r="A169" s="39">
        <v>160</v>
      </c>
      <c r="B169" s="40" t="s">
        <v>104</v>
      </c>
      <c r="C169" s="41" t="s">
        <v>23</v>
      </c>
      <c r="D169" s="45">
        <f t="shared" si="22"/>
        <v>610</v>
      </c>
      <c r="E169" s="44">
        <v>610</v>
      </c>
      <c r="F169" s="42">
        <f>E169*1.2</f>
        <v>732</v>
      </c>
      <c r="G169" s="46">
        <v>18</v>
      </c>
      <c r="H169" s="42">
        <f>F169*G169</f>
        <v>13176</v>
      </c>
      <c r="I169" s="46">
        <v>18</v>
      </c>
      <c r="J169" s="46"/>
      <c r="K169" s="46"/>
      <c r="L169" s="43">
        <v>45809</v>
      </c>
    </row>
    <row r="170" spans="1:12" ht="39.75" customHeight="1" x14ac:dyDescent="0.25">
      <c r="A170" s="36">
        <v>161</v>
      </c>
      <c r="B170" s="37" t="s">
        <v>108</v>
      </c>
      <c r="C170" s="32"/>
      <c r="D170" s="45">
        <f t="shared" si="22"/>
        <v>0</v>
      </c>
      <c r="E170" s="38"/>
      <c r="F170" s="38"/>
      <c r="G170" s="38"/>
      <c r="H170" s="38"/>
      <c r="I170" s="38"/>
      <c r="J170" s="38"/>
      <c r="K170" s="38"/>
      <c r="L170" s="43">
        <v>45809</v>
      </c>
    </row>
    <row r="171" spans="1:12" ht="26" x14ac:dyDescent="0.25">
      <c r="A171" s="39">
        <v>162</v>
      </c>
      <c r="B171" s="40" t="s">
        <v>101</v>
      </c>
      <c r="C171" s="41" t="s">
        <v>23</v>
      </c>
      <c r="D171" s="45">
        <f t="shared" si="22"/>
        <v>357.26</v>
      </c>
      <c r="E171" s="44">
        <v>357.26</v>
      </c>
      <c r="F171" s="42">
        <f>E171*1.2</f>
        <v>428.71199999999999</v>
      </c>
      <c r="G171" s="46">
        <v>3</v>
      </c>
      <c r="H171" s="42">
        <f>F171*G171</f>
        <v>1286.136</v>
      </c>
      <c r="I171" s="46">
        <v>3</v>
      </c>
      <c r="J171" s="46"/>
      <c r="K171" s="46"/>
      <c r="L171" s="43">
        <v>45809</v>
      </c>
    </row>
    <row r="172" spans="1:12" ht="39.75" customHeight="1" x14ac:dyDescent="0.25">
      <c r="A172" s="36">
        <v>163</v>
      </c>
      <c r="B172" s="37" t="s">
        <v>109</v>
      </c>
      <c r="C172" s="32"/>
      <c r="D172" s="45">
        <f t="shared" si="22"/>
        <v>0</v>
      </c>
      <c r="E172" s="38"/>
      <c r="F172" s="38"/>
      <c r="G172" s="38"/>
      <c r="H172" s="38"/>
      <c r="I172" s="38"/>
      <c r="J172" s="38"/>
      <c r="K172" s="38"/>
      <c r="L172" s="43">
        <v>45809</v>
      </c>
    </row>
    <row r="173" spans="1:12" ht="26" x14ac:dyDescent="0.25">
      <c r="A173" s="39">
        <v>164</v>
      </c>
      <c r="B173" s="40" t="s">
        <v>101</v>
      </c>
      <c r="C173" s="41" t="s">
        <v>23</v>
      </c>
      <c r="D173" s="45">
        <f t="shared" si="22"/>
        <v>357.26</v>
      </c>
      <c r="E173" s="44">
        <v>357.26</v>
      </c>
      <c r="F173" s="42">
        <f>E173*1.2</f>
        <v>428.71199999999999</v>
      </c>
      <c r="G173" s="46">
        <v>2</v>
      </c>
      <c r="H173" s="42">
        <f>F173*G173</f>
        <v>857.42399999999998</v>
      </c>
      <c r="I173" s="46">
        <v>2</v>
      </c>
      <c r="J173" s="46"/>
      <c r="K173" s="46"/>
      <c r="L173" s="43">
        <v>45809</v>
      </c>
    </row>
    <row r="174" spans="1:12" ht="26" x14ac:dyDescent="0.25">
      <c r="A174" s="39">
        <v>165</v>
      </c>
      <c r="B174" s="40" t="s">
        <v>104</v>
      </c>
      <c r="C174" s="41" t="s">
        <v>23</v>
      </c>
      <c r="D174" s="45">
        <f t="shared" si="22"/>
        <v>610</v>
      </c>
      <c r="E174" s="44">
        <v>610</v>
      </c>
      <c r="F174" s="42">
        <f>E174*1.2</f>
        <v>732</v>
      </c>
      <c r="G174" s="46">
        <v>12</v>
      </c>
      <c r="H174" s="42">
        <f>F174*G174</f>
        <v>8784</v>
      </c>
      <c r="I174" s="46">
        <v>12</v>
      </c>
      <c r="J174" s="46"/>
      <c r="K174" s="46"/>
      <c r="L174" s="43">
        <v>45809</v>
      </c>
    </row>
    <row r="175" spans="1:12" ht="39.75" customHeight="1" x14ac:dyDescent="0.25">
      <c r="A175" s="36">
        <v>166</v>
      </c>
      <c r="B175" s="37" t="s">
        <v>110</v>
      </c>
      <c r="C175" s="32"/>
      <c r="D175" s="45">
        <f t="shared" si="22"/>
        <v>0</v>
      </c>
      <c r="E175" s="38"/>
      <c r="F175" s="38"/>
      <c r="G175" s="38"/>
      <c r="H175" s="38"/>
      <c r="I175" s="38"/>
      <c r="J175" s="38"/>
      <c r="K175" s="38"/>
      <c r="L175" s="43">
        <v>45809</v>
      </c>
    </row>
    <row r="176" spans="1:12" ht="26" x14ac:dyDescent="0.25">
      <c r="A176" s="39">
        <v>167</v>
      </c>
      <c r="B176" s="40" t="s">
        <v>101</v>
      </c>
      <c r="C176" s="41" t="s">
        <v>23</v>
      </c>
      <c r="D176" s="45">
        <f t="shared" si="22"/>
        <v>357.26</v>
      </c>
      <c r="E176" s="44">
        <v>357.26</v>
      </c>
      <c r="F176" s="42">
        <f>E176*1.2</f>
        <v>428.71199999999999</v>
      </c>
      <c r="G176" s="46">
        <v>2</v>
      </c>
      <c r="H176" s="42">
        <f>F176*G176</f>
        <v>857.42399999999998</v>
      </c>
      <c r="I176" s="46">
        <v>2</v>
      </c>
      <c r="J176" s="46"/>
      <c r="K176" s="46"/>
      <c r="L176" s="43">
        <v>45809</v>
      </c>
    </row>
    <row r="177" spans="1:12" x14ac:dyDescent="0.25">
      <c r="A177" s="4"/>
      <c r="B177" s="9"/>
      <c r="C177" s="5"/>
      <c r="D177" s="6"/>
      <c r="E177" s="6"/>
      <c r="F177" s="6"/>
      <c r="G177" s="6"/>
      <c r="H177" s="6"/>
      <c r="I177" s="6"/>
      <c r="J177" s="6"/>
      <c r="K177" s="6"/>
      <c r="L177" s="7"/>
    </row>
    <row r="178" spans="1:12" ht="15.75" customHeight="1" x14ac:dyDescent="0.3">
      <c r="A178" s="8"/>
      <c r="B178" s="49"/>
      <c r="C178" s="49"/>
      <c r="D178" s="49"/>
      <c r="E178" s="49"/>
      <c r="F178" s="9"/>
      <c r="G178" s="22"/>
      <c r="H178" s="6"/>
      <c r="I178" s="23"/>
      <c r="J178" s="24"/>
      <c r="K178" s="23"/>
      <c r="L178" s="25"/>
    </row>
    <row r="179" spans="1:12" ht="15" x14ac:dyDescent="0.3">
      <c r="A179" s="10"/>
      <c r="B179" s="50" t="s">
        <v>111</v>
      </c>
      <c r="C179" s="50"/>
      <c r="D179" s="50"/>
      <c r="E179" s="50"/>
      <c r="F179" s="50"/>
      <c r="G179" s="11"/>
      <c r="H179" s="12"/>
      <c r="I179" s="12"/>
      <c r="J179" s="13"/>
      <c r="K179" s="12"/>
      <c r="L179" s="14"/>
    </row>
    <row r="180" spans="1:12" ht="15" x14ac:dyDescent="0.3">
      <c r="A180" s="10"/>
      <c r="B180" s="50" t="s">
        <v>112</v>
      </c>
      <c r="C180" s="50"/>
      <c r="D180" s="50"/>
      <c r="E180" s="50"/>
      <c r="F180" s="50"/>
      <c r="G180" s="11"/>
      <c r="H180" s="12"/>
      <c r="I180" s="12"/>
      <c r="J180" s="13"/>
      <c r="K180" s="12"/>
      <c r="L180" s="14"/>
    </row>
    <row r="181" spans="1:12" ht="19.5" customHeight="1" x14ac:dyDescent="0.3">
      <c r="A181" s="10"/>
      <c r="B181" s="12" t="s">
        <v>113</v>
      </c>
      <c r="C181" s="13"/>
      <c r="D181" s="12"/>
      <c r="E181" s="13"/>
      <c r="F181" s="12"/>
      <c r="G181" s="11"/>
      <c r="H181" s="12"/>
      <c r="I181" s="12"/>
      <c r="J181" s="13"/>
      <c r="K181" s="12"/>
      <c r="L181" s="14"/>
    </row>
    <row r="182" spans="1:12" ht="21.75" customHeight="1" x14ac:dyDescent="0.3">
      <c r="A182" s="10"/>
      <c r="B182" s="12" t="s">
        <v>114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4"/>
    </row>
    <row r="183" spans="1:12" ht="63" customHeight="1" x14ac:dyDescent="0.3">
      <c r="A183" s="10"/>
      <c r="B183" s="48" t="s">
        <v>115</v>
      </c>
      <c r="C183" s="48"/>
      <c r="D183" s="48"/>
      <c r="E183" s="48"/>
      <c r="F183" s="48"/>
      <c r="G183" s="48"/>
      <c r="H183" s="48"/>
      <c r="I183" s="48"/>
      <c r="J183" s="13"/>
      <c r="K183" s="12"/>
      <c r="L183" s="14"/>
    </row>
    <row r="184" spans="1:12" ht="8.25" customHeight="1" x14ac:dyDescent="0.3">
      <c r="A184" s="10"/>
      <c r="B184" s="12"/>
      <c r="C184" s="13"/>
      <c r="D184" s="12"/>
      <c r="E184" s="13"/>
      <c r="F184" s="12"/>
      <c r="G184" s="11"/>
      <c r="H184" s="12"/>
      <c r="I184" s="12"/>
      <c r="J184" s="13"/>
      <c r="K184" s="12"/>
      <c r="L184" s="14"/>
    </row>
    <row r="185" spans="1:12" ht="15" x14ac:dyDescent="0.3">
      <c r="A185" s="10"/>
      <c r="B185" s="35"/>
      <c r="C185" s="13"/>
      <c r="D185" s="12"/>
      <c r="E185" s="13"/>
      <c r="F185" s="12"/>
      <c r="G185" s="11"/>
      <c r="H185" s="12"/>
      <c r="I185" s="15"/>
      <c r="J185" s="16"/>
      <c r="K185" s="12"/>
      <c r="L185" s="14"/>
    </row>
    <row r="186" spans="1:12" ht="15" x14ac:dyDescent="0.3">
      <c r="A186" s="10"/>
      <c r="B186" s="35"/>
      <c r="C186" s="13"/>
      <c r="D186" s="12"/>
      <c r="E186" s="13"/>
      <c r="F186" s="12"/>
      <c r="G186" s="11"/>
      <c r="H186" s="12"/>
      <c r="I186" s="12"/>
      <c r="J186" s="12"/>
      <c r="K186" s="12"/>
      <c r="L186" s="14"/>
    </row>
    <row r="187" spans="1:12" ht="15" x14ac:dyDescent="0.3">
      <c r="A187" s="10"/>
      <c r="B187" s="35"/>
      <c r="C187" s="13"/>
      <c r="D187" s="12"/>
      <c r="E187" s="13"/>
      <c r="F187" s="12"/>
      <c r="G187" s="11"/>
      <c r="H187" s="12"/>
      <c r="I187" s="12"/>
      <c r="J187" s="13"/>
      <c r="K187" s="12"/>
      <c r="L187" s="14"/>
    </row>
    <row r="188" spans="1:12" ht="15" x14ac:dyDescent="0.3">
      <c r="A188" s="10"/>
      <c r="B188" s="35"/>
      <c r="C188" s="13"/>
      <c r="D188" s="12"/>
      <c r="E188" s="13"/>
      <c r="F188" s="12"/>
      <c r="G188" s="11"/>
      <c r="H188" s="12"/>
      <c r="I188" s="15"/>
      <c r="J188" s="16"/>
      <c r="K188" s="12"/>
      <c r="L188" s="14"/>
    </row>
  </sheetData>
  <mergeCells count="17">
    <mergeCell ref="A3:L3"/>
    <mergeCell ref="I7:J7"/>
    <mergeCell ref="K7:K8"/>
    <mergeCell ref="L7:L8"/>
    <mergeCell ref="F7:F8"/>
    <mergeCell ref="G7:G8"/>
    <mergeCell ref="H7:H8"/>
    <mergeCell ref="A7:A8"/>
    <mergeCell ref="B7:B8"/>
    <mergeCell ref="C7:C8"/>
    <mergeCell ref="D7:D8"/>
    <mergeCell ref="K1:L1"/>
    <mergeCell ref="E7:E8"/>
    <mergeCell ref="B183:I183"/>
    <mergeCell ref="B178:E178"/>
    <mergeCell ref="B179:F179"/>
    <mergeCell ref="B180:F180"/>
  </mergeCells>
  <pageMargins left="0.70866141732283472" right="0.70866141732283472" top="0.74803149606299213" bottom="0.74803149606299213" header="0.31496062992125984" footer="0.31496062992125984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Гулидова Мария Андреевна</cp:lastModifiedBy>
  <cp:lastPrinted>2025-03-06T09:53:43Z</cp:lastPrinted>
  <dcterms:created xsi:type="dcterms:W3CDTF">2014-04-02T04:58:06Z</dcterms:created>
  <dcterms:modified xsi:type="dcterms:W3CDTF">2025-03-10T13:23:42Z</dcterms:modified>
</cp:coreProperties>
</file>